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firstSheet="4" activeTab="4"/>
  </bookViews>
  <sheets>
    <sheet name="cotisations Juillet 2021" sheetId="1" state="hidden" r:id="rId1"/>
    <sheet name="Débit + Crédit Juillet 2021 " sheetId="2" state="hidden" r:id="rId2"/>
    <sheet name="Aout 2021" sheetId="3" state="hidden" r:id="rId3"/>
    <sheet name="Septembre 2021" sheetId="4" state="hidden" r:id="rId4"/>
    <sheet name="cotisations Saison 2021 " sheetId="5" r:id="rId5"/>
    <sheet name="Octobre 2021" sheetId="6" state="hidden" r:id="rId6"/>
    <sheet name="Novembre 2021" sheetId="7" state="hidden" r:id="rId7"/>
    <sheet name="Décembre 2021" sheetId="8" state="hidden" r:id="rId8"/>
    <sheet name="Janvier 2022" sheetId="9" state="hidden" r:id="rId9"/>
    <sheet name="Février 2022" sheetId="10" state="hidden" r:id="rId10"/>
    <sheet name="Mars 2022" sheetId="11" state="hidden" r:id="rId11"/>
    <sheet name="Avril 2022" sheetId="12" state="hidden" r:id="rId12"/>
    <sheet name="Mai 2022" sheetId="13" state="hidden" r:id="rId13"/>
    <sheet name="Juin 2022" sheetId="14" state="hidden" r:id="rId14"/>
    <sheet name="Feuil13" sheetId="15" state="hidden" r:id="rId15"/>
    <sheet name="Feuil14" sheetId="16" state="hidden" r:id="rId16"/>
    <sheet name="Feuil16" sheetId="17" r:id="rId17"/>
    <sheet name="Feuil15" sheetId="18" r:id="rId18"/>
  </sheets>
  <definedNames/>
  <calcPr fullCalcOnLoad="1"/>
</workbook>
</file>

<file path=xl/sharedStrings.xml><?xml version="1.0" encoding="utf-8"?>
<sst xmlns="http://schemas.openxmlformats.org/spreadsheetml/2006/main" count="1065" uniqueCount="152">
  <si>
    <t>TVA</t>
  </si>
  <si>
    <t>%T.V.A.</t>
  </si>
  <si>
    <t>N.R.</t>
  </si>
  <si>
    <t>REC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</si>
  <si>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</si>
  <si>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</si>
  <si>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</si>
  <si>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</si>
  <si>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</si>
  <si>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</si>
  <si>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</si>
  <si>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</si>
  <si>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</si>
  <si>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</si>
  <si>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</si>
  <si>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JOUR</t>
  </si>
  <si>
    <t>LIBELLE</t>
  </si>
  <si>
    <t>MATERIAUX</t>
  </si>
  <si>
    <t>MATERIELS</t>
  </si>
  <si>
    <t>CHARGES SOCIALES</t>
  </si>
  <si>
    <t>PAPETERIE</t>
  </si>
  <si>
    <t>PARKIN AUTORO</t>
  </si>
  <si>
    <t>RESTAURANT</t>
  </si>
  <si>
    <t>ENTRETIEN AUTO</t>
  </si>
  <si>
    <t>CARBURANT</t>
  </si>
  <si>
    <t>DIVERS</t>
  </si>
  <si>
    <t>REMAR</t>
  </si>
  <si>
    <t/>
  </si>
  <si>
    <t>TOTAUX COLONNES</t>
  </si>
  <si>
    <t xml:space="preserve">T . T . C .   TVA  N.R + TVA  REC     </t>
  </si>
  <si>
    <t>TTC DETAIL</t>
  </si>
  <si>
    <t xml:space="preserve">DIFFERENCE de  T.T.C    + ou -    </t>
  </si>
  <si>
    <t xml:space="preserve">  CODE     I J K L M N O P QR S</t>
  </si>
  <si>
    <t xml:space="preserve"> CREDIT        KM NQS</t>
  </si>
  <si>
    <t xml:space="preserve">  CREDIT           IJLO PR </t>
  </si>
  <si>
    <t>T.V.A.     19.6%</t>
  </si>
  <si>
    <t>Novembre</t>
  </si>
  <si>
    <t>Octobre</t>
  </si>
  <si>
    <t>Septembre</t>
  </si>
  <si>
    <t>Aout</t>
  </si>
  <si>
    <t>Juillet</t>
  </si>
  <si>
    <t>Juin</t>
  </si>
  <si>
    <t>Mai</t>
  </si>
  <si>
    <t>Avril</t>
  </si>
  <si>
    <t>Mars</t>
  </si>
  <si>
    <t>Février</t>
  </si>
  <si>
    <t>Janvier</t>
  </si>
  <si>
    <t>DIVERS   REC</t>
  </si>
  <si>
    <t xml:space="preserve">MOIS </t>
  </si>
  <si>
    <t>MOIS</t>
  </si>
  <si>
    <t>JANVIER</t>
  </si>
  <si>
    <t>FEVRIER</t>
  </si>
  <si>
    <t>MARS</t>
  </si>
  <si>
    <t>AVRI</t>
  </si>
  <si>
    <t>JUIN</t>
  </si>
  <si>
    <t>JUILLET</t>
  </si>
  <si>
    <t>AOUT</t>
  </si>
  <si>
    <t>SEPTEMBRE</t>
  </si>
  <si>
    <t>OCTOBRE</t>
  </si>
  <si>
    <t>NOVEMBRE</t>
  </si>
  <si>
    <t>DECEMBRE</t>
  </si>
  <si>
    <t>MAI</t>
  </si>
  <si>
    <t>VENTE</t>
  </si>
  <si>
    <t>A</t>
  </si>
  <si>
    <t>B</t>
  </si>
  <si>
    <t>H.T. 19.6</t>
  </si>
  <si>
    <t>H.T. 5.5</t>
  </si>
  <si>
    <t xml:space="preserve">H.T.19.5 </t>
  </si>
  <si>
    <t xml:space="preserve">CODE  </t>
  </si>
  <si>
    <t>DEBIT</t>
  </si>
  <si>
    <t xml:space="preserve">  I J K L</t>
  </si>
  <si>
    <t xml:space="preserve">  A B </t>
  </si>
  <si>
    <t xml:space="preserve">  A B - I J K L</t>
  </si>
  <si>
    <t>T.V.A.  COLLECTEE</t>
  </si>
  <si>
    <t>TRAVAUX  ELECTRIQUE</t>
  </si>
  <si>
    <t>FOURNITURE SEULE</t>
  </si>
  <si>
    <t>TVA 19.6</t>
  </si>
  <si>
    <t>TVA 5.5</t>
  </si>
  <si>
    <t>TOTAL   T.T.C.</t>
  </si>
  <si>
    <t>H T DETAIL</t>
  </si>
  <si>
    <t>T.V.A.</t>
  </si>
  <si>
    <t>H . T .</t>
  </si>
  <si>
    <t>TOTAL  T.T.C.</t>
  </si>
  <si>
    <t>TOTAL ( 1 - 2 - 3 )</t>
  </si>
  <si>
    <t>TOTAL  H.T.</t>
  </si>
  <si>
    <t>TOTAL T.V.A 19.6 + 5.5</t>
  </si>
  <si>
    <t>RECAP</t>
  </si>
  <si>
    <t>N° du Chéque</t>
  </si>
  <si>
    <t>NOM Prénom</t>
  </si>
  <si>
    <t>N° du compte</t>
  </si>
  <si>
    <t>2021</t>
  </si>
  <si>
    <t>2022</t>
  </si>
  <si>
    <t>Décembre</t>
  </si>
  <si>
    <t>21/22</t>
  </si>
  <si>
    <t>2021 - 2022</t>
  </si>
  <si>
    <t>Black Angel'S Country</t>
  </si>
  <si>
    <t>2eme versement</t>
  </si>
  <si>
    <t>1 er    versement</t>
  </si>
  <si>
    <t>Banque et adresse</t>
  </si>
  <si>
    <t>Adresse</t>
  </si>
  <si>
    <t>COTTISATION                                à  payer chéque où espèces</t>
  </si>
  <si>
    <t>JOUR d'inscription  &amp; Jour de remise dossier</t>
  </si>
  <si>
    <t>adresse Mail</t>
  </si>
  <si>
    <t>N° téléphone  fixe  &amp;  portable</t>
  </si>
  <si>
    <t xml:space="preserve">Cottisation </t>
  </si>
  <si>
    <t>Licence</t>
  </si>
  <si>
    <t>Paiement Licences FFCLD</t>
  </si>
  <si>
    <t>198 rue carrière crose</t>
  </si>
  <si>
    <t>St Mamert du Gard</t>
  </si>
  <si>
    <t>Inscription Gratuite pour le club pour la saison 21-22</t>
  </si>
  <si>
    <t>Dupont</t>
  </si>
  <si>
    <t>patrick</t>
  </si>
  <si>
    <t>Niveau                                                  (  ulD  - D  -  N  -  I - Anim )</t>
  </si>
  <si>
    <t>gratuit</t>
  </si>
  <si>
    <t>CLUB</t>
  </si>
  <si>
    <t>N° Licence    FFCLD                                                    -K-</t>
  </si>
  <si>
    <t>Alfonso</t>
  </si>
  <si>
    <t>Florence</t>
  </si>
  <si>
    <t>2 Chemin de la Garenne</t>
  </si>
  <si>
    <t>Montpezat</t>
  </si>
  <si>
    <t>06.31.08.34.05</t>
  </si>
  <si>
    <t>06 07 47 21 56</t>
  </si>
  <si>
    <t>Loriot</t>
  </si>
  <si>
    <t>Véronique</t>
  </si>
  <si>
    <t>11 Lotissement les Vignes</t>
  </si>
  <si>
    <t>Calvisson</t>
  </si>
  <si>
    <t>06.03.59.73.13</t>
  </si>
  <si>
    <t>Maryse</t>
  </si>
  <si>
    <t>dupontmarysemhrb@orange.fr</t>
  </si>
  <si>
    <t>06.50.88.55.75</t>
  </si>
  <si>
    <t>Aiello</t>
  </si>
  <si>
    <t>Philippe</t>
  </si>
  <si>
    <t>Montpellier</t>
  </si>
  <si>
    <t xml:space="preserve"> aiello.hilippe0086@orange.fr</t>
  </si>
  <si>
    <t xml:space="preserve"> calimero-5@hotmail.fr </t>
  </si>
  <si>
    <t xml:space="preserve"> alfonso.69@hotmail.fr </t>
  </si>
  <si>
    <t xml:space="preserve">  dpatrickdupont@wanadoo.fr </t>
  </si>
  <si>
    <t xml:space="preserve"> blackangelscountry@orange.fr </t>
  </si>
  <si>
    <t xml:space="preserve"> black.angels.country@gmail.com </t>
  </si>
  <si>
    <t>BLACK</t>
  </si>
  <si>
    <t>ANGEL'S</t>
  </si>
  <si>
    <t>COUNTRY</t>
  </si>
  <si>
    <t>Conf         Anim</t>
  </si>
  <si>
    <r>
      <rPr>
        <b/>
        <u val="single"/>
        <sz val="7"/>
        <rFont val="Arial"/>
        <family val="2"/>
      </rPr>
      <t xml:space="preserve">  CODE</t>
    </r>
    <r>
      <rPr>
        <sz val="7"/>
        <rFont val="Arial"/>
        <family val="2"/>
      </rPr>
      <t xml:space="preserve">     I J K L M N O P QR S</t>
    </r>
  </si>
  <si>
    <t>gratuit 21-22</t>
  </si>
  <si>
    <t>COTTISATION  Reçus en Chéques</t>
  </si>
  <si>
    <t>COTTISATION  Reçus en Espèces</t>
  </si>
  <si>
    <t>LICENCE  FFCLD</t>
  </si>
  <si>
    <t>LICENCES</t>
  </si>
  <si>
    <t xml:space="preserve">COTISATIONS  </t>
  </si>
  <si>
    <t xml:space="preserve"> + </t>
  </si>
  <si>
    <t>SAISON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</si>
</sst>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##\-000&quot; &quot;00&quot; &quot;00"/>
    <numFmt numFmtId="174" formatCode="00000"/>
    <numFmt numFmtId="175" formatCode="d\ mmmm\ yyyy"/>
    <numFmt numFmtId="176" formatCode="#,##0\ _€"/>
    <numFmt numFmtId="177" formatCode="0.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[$-40C]dddd\ d\ mmmm\ yyyy"/>
  </numFmts>
  <fonts count="4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.8"/>
      <name val="Arial"/>
      <family val="2"/>
    </font>
    <font>
      <b/>
      <sz val="16"/>
      <name val="Arial"/>
      <family val="2"/>
    </font>
    <font>
      <b/>
      <u val="single"/>
      <sz val="7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75">
    <xf numFmtId="0" fontId="0" fillId="0" borderId="0" xfId="0" applyAlignment="1">
      <alignment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2" fontId="6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left"/>
      <protection locked="0"/>
    </xf>
    <xf numFmtId="2" fontId="7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17" fontId="6" fillId="0" borderId="0" xfId="0" applyNumberFormat="1" applyFont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172" fontId="0" fillId="0" borderId="10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1" fontId="1" fillId="0" borderId="15" xfId="0" applyNumberFormat="1" applyFont="1" applyBorder="1" applyAlignment="1" applyProtection="1">
      <alignment horizontal="center"/>
      <protection locked="0"/>
    </xf>
    <xf numFmtId="2" fontId="1" fillId="0" borderId="16" xfId="0" applyNumberFormat="1" applyFont="1" applyBorder="1" applyAlignment="1" applyProtection="1">
      <alignment/>
      <protection locked="0"/>
    </xf>
    <xf numFmtId="2" fontId="1" fillId="0" borderId="16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/>
      <protection locked="0"/>
    </xf>
    <xf numFmtId="1" fontId="1" fillId="0" borderId="18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20" xfId="0" applyNumberFormat="1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/>
      <protection locked="0"/>
    </xf>
    <xf numFmtId="2" fontId="1" fillId="0" borderId="22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2" fontId="2" fillId="0" borderId="22" xfId="0" applyNumberFormat="1" applyFont="1" applyBorder="1" applyAlignment="1" applyProtection="1">
      <alignment horizontal="right"/>
      <protection locked="0"/>
    </xf>
    <xf numFmtId="2" fontId="3" fillId="0" borderId="1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8" fillId="0" borderId="23" xfId="0" applyNumberFormat="1" applyFont="1" applyBorder="1" applyAlignment="1" applyProtection="1">
      <alignment horizontal="center" vertical="justify" shrinkToFit="1"/>
      <protection locked="0"/>
    </xf>
    <xf numFmtId="2" fontId="8" fillId="0" borderId="0" xfId="0" applyNumberFormat="1" applyFont="1" applyAlignment="1" applyProtection="1">
      <alignment horizontal="center" vertical="justify" shrinkToFit="1"/>
      <protection locked="0"/>
    </xf>
    <xf numFmtId="2" fontId="1" fillId="0" borderId="24" xfId="0" applyNumberFormat="1" applyFont="1" applyBorder="1" applyAlignment="1" applyProtection="1">
      <alignment horizontal="center"/>
      <protection locked="0"/>
    </xf>
    <xf numFmtId="2" fontId="1" fillId="0" borderId="23" xfId="0" applyNumberFormat="1" applyFont="1" applyBorder="1" applyAlignment="1" applyProtection="1">
      <alignment horizontal="center"/>
      <protection locked="0"/>
    </xf>
    <xf numFmtId="2" fontId="1" fillId="0" borderId="25" xfId="0" applyNumberFormat="1" applyFont="1" applyBorder="1" applyAlignment="1" applyProtection="1">
      <alignment horizontal="center"/>
      <protection locked="0"/>
    </xf>
    <xf numFmtId="2" fontId="9" fillId="0" borderId="24" xfId="0" applyNumberFormat="1" applyFont="1" applyBorder="1" applyAlignment="1" applyProtection="1">
      <alignment horizontal="center"/>
      <protection locked="0"/>
    </xf>
    <xf numFmtId="2" fontId="9" fillId="0" borderId="0" xfId="0" applyNumberFormat="1" applyFont="1" applyAlignment="1" applyProtection="1">
      <alignment horizontal="center"/>
      <protection locked="0"/>
    </xf>
    <xf numFmtId="2" fontId="9" fillId="0" borderId="26" xfId="0" applyNumberFormat="1" applyFont="1" applyBorder="1" applyAlignment="1" applyProtection="1">
      <alignment horizontal="center"/>
      <protection locked="0"/>
    </xf>
    <xf numFmtId="2" fontId="9" fillId="0" borderId="27" xfId="0" applyNumberFormat="1" applyFont="1" applyBorder="1" applyAlignment="1" applyProtection="1">
      <alignment horizontal="center"/>
      <protection locked="0"/>
    </xf>
    <xf numFmtId="175" fontId="9" fillId="0" borderId="26" xfId="0" applyNumberFormat="1" applyFont="1" applyBorder="1" applyAlignment="1" applyProtection="1">
      <alignment horizontal="center"/>
      <protection locked="0"/>
    </xf>
    <xf numFmtId="175" fontId="9" fillId="0" borderId="27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7" fillId="0" borderId="23" xfId="0" applyNumberFormat="1" applyFont="1" applyBorder="1" applyAlignment="1" applyProtection="1">
      <alignment horizontal="center"/>
      <protection locked="0"/>
    </xf>
    <xf numFmtId="2" fontId="1" fillId="0" borderId="28" xfId="0" applyNumberFormat="1" applyFont="1" applyBorder="1" applyAlignment="1" applyProtection="1">
      <alignment horizontal="center"/>
      <protection locked="0"/>
    </xf>
    <xf numFmtId="1" fontId="1" fillId="0" borderId="29" xfId="0" applyNumberFormat="1" applyFont="1" applyBorder="1" applyAlignment="1" applyProtection="1">
      <alignment horizontal="center"/>
      <protection locked="0"/>
    </xf>
    <xf numFmtId="2" fontId="1" fillId="0" borderId="28" xfId="0" applyNumberFormat="1" applyFont="1" applyBorder="1" applyAlignment="1" applyProtection="1">
      <alignment/>
      <protection locked="0"/>
    </xf>
    <xf numFmtId="2" fontId="1" fillId="0" borderId="11" xfId="0" applyNumberFormat="1" applyFont="1" applyBorder="1" applyAlignment="1" applyProtection="1">
      <alignment vertic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left"/>
      <protection/>
    </xf>
    <xf numFmtId="2" fontId="1" fillId="0" borderId="11" xfId="0" applyNumberFormat="1" applyFont="1" applyBorder="1" applyAlignment="1" applyProtection="1">
      <alignment horizontal="center"/>
      <protection/>
    </xf>
    <xf numFmtId="17" fontId="6" fillId="0" borderId="0" xfId="0" applyNumberFormat="1" applyFont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center"/>
      <protection/>
    </xf>
    <xf numFmtId="2" fontId="1" fillId="0" borderId="11" xfId="0" applyNumberFormat="1" applyFont="1" applyBorder="1" applyAlignment="1" applyProtection="1">
      <alignment horizontal="left" vertical="top"/>
      <protection/>
    </xf>
    <xf numFmtId="2" fontId="1" fillId="0" borderId="0" xfId="0" applyNumberFormat="1" applyFont="1" applyAlignment="1" applyProtection="1">
      <alignment/>
      <protection/>
    </xf>
    <xf numFmtId="2" fontId="1" fillId="0" borderId="20" xfId="0" applyNumberFormat="1" applyFont="1" applyBorder="1" applyAlignment="1" applyProtection="1">
      <alignment horizontal="center"/>
      <protection/>
    </xf>
    <xf numFmtId="2" fontId="1" fillId="0" borderId="19" xfId="0" applyNumberFormat="1" applyFont="1" applyBorder="1" applyAlignment="1" applyProtection="1">
      <alignment horizontal="center"/>
      <protection/>
    </xf>
    <xf numFmtId="2" fontId="1" fillId="0" borderId="1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Alignment="1" applyProtection="1">
      <alignment horizontal="center" vertical="center" wrapText="1"/>
      <protection/>
    </xf>
    <xf numFmtId="1" fontId="1" fillId="0" borderId="18" xfId="0" applyNumberFormat="1" applyFont="1" applyBorder="1" applyAlignment="1" applyProtection="1">
      <alignment horizontal="center" wrapText="1"/>
      <protection/>
    </xf>
    <xf numFmtId="1" fontId="1" fillId="0" borderId="18" xfId="0" applyNumberFormat="1" applyFont="1" applyBorder="1" applyAlignment="1" applyProtection="1">
      <alignment horizontal="center" vertical="center" wrapText="1"/>
      <protection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 applyProtection="1">
      <alignment horizontal="center" vertical="center"/>
      <protection/>
    </xf>
    <xf numFmtId="2" fontId="1" fillId="0" borderId="19" xfId="0" applyNumberFormat="1" applyFont="1" applyBorder="1" applyAlignment="1" applyProtection="1">
      <alignment/>
      <protection/>
    </xf>
    <xf numFmtId="2" fontId="1" fillId="0" borderId="21" xfId="0" applyNumberFormat="1" applyFont="1" applyBorder="1" applyAlignment="1" applyProtection="1">
      <alignment horizontal="center"/>
      <protection/>
    </xf>
    <xf numFmtId="2" fontId="1" fillId="0" borderId="21" xfId="0" applyNumberFormat="1" applyFont="1" applyBorder="1" applyAlignment="1" applyProtection="1">
      <alignment/>
      <protection/>
    </xf>
    <xf numFmtId="2" fontId="1" fillId="0" borderId="22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2" fontId="2" fillId="0" borderId="22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center"/>
      <protection/>
    </xf>
    <xf numFmtId="2" fontId="3" fillId="0" borderId="10" xfId="0" applyNumberFormat="1" applyFont="1" applyBorder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1" fillId="0" borderId="29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applyProtection="1">
      <alignment horizontal="center"/>
      <protection locked="0"/>
    </xf>
    <xf numFmtId="2" fontId="1" fillId="0" borderId="21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2" fontId="6" fillId="0" borderId="0" xfId="0" applyNumberFormat="1" applyFont="1" applyAlignment="1" applyProtection="1">
      <alignment horizontal="center" vertical="center"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" fontId="1" fillId="0" borderId="17" xfId="45" applyNumberFormat="1" applyFont="1" applyBorder="1" applyAlignment="1" applyProtection="1">
      <alignment horizontal="center" vertical="center"/>
      <protection locked="0"/>
    </xf>
    <xf numFmtId="1" fontId="7" fillId="0" borderId="15" xfId="0" applyNumberFormat="1" applyFont="1" applyBorder="1" applyAlignment="1" applyProtection="1">
      <alignment horizontal="center" vertical="center"/>
      <protection locked="0"/>
    </xf>
    <xf numFmtId="49" fontId="1" fillId="33" borderId="30" xfId="0" applyNumberFormat="1" applyFont="1" applyFill="1" applyBorder="1" applyAlignment="1" applyProtection="1">
      <alignment horizontal="center"/>
      <protection locked="0"/>
    </xf>
    <xf numFmtId="1" fontId="1" fillId="33" borderId="30" xfId="0" applyNumberFormat="1" applyFont="1" applyFill="1" applyBorder="1" applyAlignment="1" applyProtection="1">
      <alignment horizontal="center"/>
      <protection locked="0"/>
    </xf>
    <xf numFmtId="2" fontId="1" fillId="33" borderId="31" xfId="0" applyNumberFormat="1" applyFont="1" applyFill="1" applyBorder="1" applyAlignment="1" applyProtection="1">
      <alignment/>
      <protection locked="0"/>
    </xf>
    <xf numFmtId="2" fontId="1" fillId="33" borderId="31" xfId="0" applyNumberFormat="1" applyFont="1" applyFill="1" applyBorder="1" applyAlignment="1" applyProtection="1">
      <alignment horizontal="center"/>
      <protection locked="0"/>
    </xf>
    <xf numFmtId="2" fontId="1" fillId="33" borderId="20" xfId="0" applyNumberFormat="1" applyFont="1" applyFill="1" applyBorder="1" applyAlignment="1" applyProtection="1">
      <alignment horizontal="center"/>
      <protection/>
    </xf>
    <xf numFmtId="2" fontId="1" fillId="33" borderId="22" xfId="0" applyNumberFormat="1" applyFont="1" applyFill="1" applyBorder="1" applyAlignment="1" applyProtection="1">
      <alignment horizontal="center" vertical="center"/>
      <protection/>
    </xf>
    <xf numFmtId="2" fontId="7" fillId="33" borderId="10" xfId="0" applyNumberFormat="1" applyFont="1" applyFill="1" applyBorder="1" applyAlignment="1" applyProtection="1">
      <alignment horizontal="center"/>
      <protection/>
    </xf>
    <xf numFmtId="14" fontId="1" fillId="33" borderId="31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30" xfId="0" applyNumberFormat="1" applyFont="1" applyFill="1" applyBorder="1" applyAlignment="1" applyProtection="1">
      <alignment horizontal="center" vertical="center"/>
      <protection locked="0"/>
    </xf>
    <xf numFmtId="49" fontId="1" fillId="33" borderId="30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Border="1" applyAlignment="1" applyProtection="1">
      <alignment horizontal="left" vertical="top"/>
      <protection/>
    </xf>
    <xf numFmtId="2" fontId="1" fillId="0" borderId="11" xfId="0" applyNumberFormat="1" applyFont="1" applyBorder="1" applyAlignment="1" applyProtection="1">
      <alignment/>
      <protection/>
    </xf>
    <xf numFmtId="2" fontId="0" fillId="34" borderId="13" xfId="0" applyNumberForma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1" xfId="0" applyNumberFormat="1" applyFont="1" applyFill="1" applyBorder="1" applyAlignment="1" applyProtection="1">
      <alignment horizontal="center" vertical="center" wrapText="1"/>
      <protection/>
    </xf>
    <xf numFmtId="2" fontId="1" fillId="34" borderId="11" xfId="0" applyNumberFormat="1" applyFont="1" applyFill="1" applyBorder="1" applyAlignment="1" applyProtection="1">
      <alignment horizontal="center"/>
      <protection/>
    </xf>
    <xf numFmtId="2" fontId="1" fillId="34" borderId="0" xfId="0" applyNumberFormat="1" applyFont="1" applyFill="1" applyBorder="1" applyAlignment="1" applyProtection="1">
      <alignment horizontal="center"/>
      <protection/>
    </xf>
    <xf numFmtId="2" fontId="1" fillId="34" borderId="19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/>
    </xf>
    <xf numFmtId="1" fontId="1" fillId="33" borderId="30" xfId="0" applyNumberFormat="1" applyFont="1" applyFill="1" applyBorder="1" applyAlignment="1" applyProtection="1">
      <alignment horizontal="center" vertical="center"/>
      <protection/>
    </xf>
    <xf numFmtId="49" fontId="1" fillId="33" borderId="30" xfId="0" applyNumberFormat="1" applyFont="1" applyFill="1" applyBorder="1" applyAlignment="1" applyProtection="1">
      <alignment horizontal="center" vertical="center"/>
      <protection/>
    </xf>
    <xf numFmtId="2" fontId="1" fillId="33" borderId="31" xfId="0" applyNumberFormat="1" applyFont="1" applyFill="1" applyBorder="1" applyAlignment="1" applyProtection="1">
      <alignment horizontal="center"/>
      <protection/>
    </xf>
    <xf numFmtId="2" fontId="12" fillId="0" borderId="0" xfId="0" applyNumberFormat="1" applyFont="1" applyAlignment="1" applyProtection="1">
      <alignment horizontal="center" vertical="center"/>
      <protection/>
    </xf>
    <xf numFmtId="49" fontId="12" fillId="0" borderId="0" xfId="0" applyNumberFormat="1" applyFont="1" applyAlignment="1" applyProtection="1">
      <alignment horizontal="center" vertical="center"/>
      <protection/>
    </xf>
    <xf numFmtId="2" fontId="13" fillId="0" borderId="0" xfId="0" applyNumberFormat="1" applyFont="1" applyAlignment="1" applyProtection="1">
      <alignment horizontal="center" vertic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10" fillId="0" borderId="0" xfId="0" applyNumberFormat="1" applyFont="1" applyAlignment="1" applyProtection="1">
      <alignment horizontal="right" vertical="center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" fillId="0" borderId="32" xfId="0" applyNumberFormat="1" applyFont="1" applyBorder="1" applyAlignment="1" applyProtection="1">
      <alignment horizontal="center" vertical="center" wrapText="1"/>
      <protection/>
    </xf>
    <xf numFmtId="2" fontId="2" fillId="0" borderId="33" xfId="0" applyNumberFormat="1" applyFont="1" applyBorder="1" applyAlignment="1" applyProtection="1">
      <alignment horizontal="center" vertical="center" wrapText="1"/>
      <protection/>
    </xf>
    <xf numFmtId="2" fontId="2" fillId="0" borderId="34" xfId="0" applyNumberFormat="1" applyFont="1" applyBorder="1" applyAlignment="1" applyProtection="1">
      <alignment horizontal="center" vertical="center" wrapText="1"/>
      <protection/>
    </xf>
    <xf numFmtId="2" fontId="2" fillId="0" borderId="35" xfId="0" applyNumberFormat="1" applyFont="1" applyBorder="1" applyAlignment="1" applyProtection="1">
      <alignment horizontal="center" vertical="center" wrapText="1"/>
      <protection/>
    </xf>
    <xf numFmtId="2" fontId="2" fillId="0" borderId="36" xfId="0" applyNumberFormat="1" applyFont="1" applyBorder="1" applyAlignment="1" applyProtection="1">
      <alignment horizontal="center" vertical="center" wrapText="1"/>
      <protection/>
    </xf>
    <xf numFmtId="2" fontId="2" fillId="0" borderId="37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Alignment="1" applyProtection="1">
      <alignment horizontal="center" vertical="center"/>
      <protection locked="0"/>
    </xf>
    <xf numFmtId="2" fontId="1" fillId="0" borderId="16" xfId="0" applyNumberFormat="1" applyFont="1" applyBorder="1" applyAlignment="1" applyProtection="1">
      <alignment horizontal="center"/>
      <protection/>
    </xf>
    <xf numFmtId="2" fontId="1" fillId="0" borderId="28" xfId="0" applyNumberFormat="1" applyFont="1" applyBorder="1" applyAlignment="1" applyProtection="1">
      <alignment horizontal="center"/>
      <protection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28" xfId="0" applyNumberFormat="1" applyFont="1" applyBorder="1" applyAlignment="1" applyProtection="1">
      <alignment horizontal="center" vertical="center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2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/>
      <protection/>
    </xf>
    <xf numFmtId="2" fontId="1" fillId="0" borderId="11" xfId="0" applyNumberFormat="1" applyFont="1" applyBorder="1" applyAlignment="1" applyProtection="1">
      <alignment horizontal="center" vertical="center"/>
      <protection/>
    </xf>
    <xf numFmtId="2" fontId="1" fillId="0" borderId="19" xfId="0" applyNumberFormat="1" applyFont="1" applyBorder="1" applyAlignment="1" applyProtection="1">
      <alignment horizontal="center" vertical="center"/>
      <protection/>
    </xf>
    <xf numFmtId="14" fontId="1" fillId="0" borderId="16" xfId="0" applyNumberFormat="1" applyFont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16" xfId="0" applyNumberFormat="1" applyFont="1" applyBorder="1" applyAlignment="1" applyProtection="1">
      <alignment horizontal="center" vertical="center"/>
      <protection locked="0"/>
    </xf>
    <xf numFmtId="1" fontId="1" fillId="0" borderId="11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1" fontId="1" fillId="0" borderId="16" xfId="0" applyNumberFormat="1" applyFont="1" applyBorder="1" applyAlignment="1" applyProtection="1">
      <alignment horizontal="center" vertical="center" wrapText="1"/>
      <protection locked="0"/>
    </xf>
    <xf numFmtId="1" fontId="1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19" xfId="0" applyNumberFormat="1" applyFont="1" applyBorder="1" applyAlignment="1" applyProtection="1">
      <alignment horizontal="center" vertical="center" wrapText="1"/>
      <protection locked="0"/>
    </xf>
    <xf numFmtId="1" fontId="1" fillId="0" borderId="16" xfId="0" applyNumberFormat="1" applyFont="1" applyBorder="1" applyAlignment="1" applyProtection="1">
      <alignment horizontal="center" vertical="center" wrapText="1"/>
      <protection/>
    </xf>
    <xf numFmtId="1" fontId="1" fillId="0" borderId="11" xfId="0" applyNumberFormat="1" applyFont="1" applyBorder="1" applyAlignment="1" applyProtection="1">
      <alignment horizontal="center" vertical="center" wrapText="1"/>
      <protection/>
    </xf>
    <xf numFmtId="1" fontId="1" fillId="0" borderId="19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28" xfId="0" applyNumberFormat="1" applyFont="1" applyBorder="1" applyAlignment="1" applyProtection="1">
      <alignment horizontal="center" vertical="center" wrapText="1"/>
      <protection locked="0"/>
    </xf>
    <xf numFmtId="2" fontId="0" fillId="0" borderId="38" xfId="0" applyNumberFormat="1" applyFont="1" applyBorder="1" applyAlignment="1" applyProtection="1">
      <alignment horizontal="left" vertical="center" wrapText="1"/>
      <protection/>
    </xf>
    <xf numFmtId="2" fontId="0" fillId="0" borderId="39" xfId="0" applyNumberFormat="1" applyBorder="1" applyAlignment="1" applyProtection="1">
      <alignment horizontal="left" vertical="center" wrapText="1"/>
      <protection/>
    </xf>
    <xf numFmtId="2" fontId="0" fillId="0" borderId="40" xfId="0" applyNumberFormat="1" applyBorder="1" applyAlignment="1" applyProtection="1">
      <alignment horizontal="left" vertical="center" wrapText="1"/>
      <protection/>
    </xf>
    <xf numFmtId="2" fontId="0" fillId="0" borderId="30" xfId="0" applyNumberFormat="1" applyFont="1" applyBorder="1" applyAlignment="1" applyProtection="1">
      <alignment horizontal="right" vertical="center" wrapText="1"/>
      <protection/>
    </xf>
    <xf numFmtId="2" fontId="0" fillId="0" borderId="41" xfId="0" applyNumberFormat="1" applyBorder="1" applyAlignment="1" applyProtection="1">
      <alignment horizontal="right" vertical="center" wrapText="1"/>
      <protection/>
    </xf>
    <xf numFmtId="2" fontId="0" fillId="0" borderId="42" xfId="0" applyNumberFormat="1" applyBorder="1" applyAlignment="1" applyProtection="1">
      <alignment horizontal="righ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ello.pilippe0086@orange.fr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iello.pilippe0086@orange.f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iello.pilippe0086@orange.fr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0"/>
  <sheetViews>
    <sheetView showZeros="0" zoomScale="77" zoomScaleNormal="77" zoomScalePageLayoutView="0" workbookViewId="0" topLeftCell="A1">
      <pane ySplit="12" topLeftCell="A13" activePane="bottomLeft" state="frozen"/>
      <selection pane="topLeft" activeCell="A1" sqref="A1"/>
      <selection pane="bottomLeft" activeCell="B14" sqref="B14:B16"/>
    </sheetView>
  </sheetViews>
  <sheetFormatPr defaultColWidth="11.421875" defaultRowHeight="12.75"/>
  <cols>
    <col min="1" max="1" width="5.00390625" style="96" customWidth="1"/>
    <col min="2" max="2" width="10.421875" style="96" customWidth="1"/>
    <col min="3" max="3" width="14.8515625" style="107" customWidth="1"/>
    <col min="4" max="4" width="21.00390625" style="107" customWidth="1"/>
    <col min="5" max="5" width="31.57421875" style="107" customWidth="1"/>
    <col min="6" max="6" width="13.57421875" style="96" customWidth="1"/>
    <col min="7" max="7" width="14.8515625" style="96" customWidth="1"/>
    <col min="8" max="8" width="6.8515625" style="96" customWidth="1"/>
    <col min="9" max="10" width="11.140625" style="96" customWidth="1"/>
    <col min="11" max="11" width="12.28125" style="96" customWidth="1"/>
    <col min="12" max="12" width="12.57421875" style="96" customWidth="1"/>
    <col min="13" max="13" width="5.7109375" style="97" customWidth="1"/>
    <col min="14" max="14" width="10.8515625" style="97" customWidth="1"/>
    <col min="15" max="16" width="10.00390625" style="97" customWidth="1"/>
    <col min="17" max="17" width="8.8515625" style="97" customWidth="1"/>
    <col min="18" max="18" width="10.00390625" style="97" customWidth="1"/>
    <col min="19" max="19" width="9.8515625" style="97" customWidth="1"/>
    <col min="20" max="20" width="7.421875" style="97" customWidth="1"/>
    <col min="21" max="21" width="1.57421875" style="97" customWidth="1"/>
    <col min="22" max="22" width="5.421875" style="97" customWidth="1"/>
    <col min="23" max="23" width="6.57421875" style="97" customWidth="1"/>
    <col min="24" max="24" width="6.8515625" style="97" customWidth="1"/>
    <col min="25" max="25" width="7.7109375" style="97" customWidth="1"/>
    <col min="26" max="26" width="6.7109375" style="97" customWidth="1"/>
    <col min="27" max="27" width="6.140625" style="97" customWidth="1"/>
    <col min="28" max="28" width="6.7109375" style="97" customWidth="1"/>
    <col min="29" max="29" width="9.8515625" style="97" customWidth="1"/>
    <col min="30" max="30" width="4.8515625" style="96" customWidth="1"/>
    <col min="31" max="31" width="5.140625" style="96" customWidth="1"/>
    <col min="32" max="32" width="4.57421875" style="96" customWidth="1"/>
    <col min="33" max="16384" width="11.421875" style="96" customWidth="1"/>
  </cols>
  <sheetData>
    <row r="1" spans="3:29" s="67" customFormat="1" ht="12.75">
      <c r="C1" s="104"/>
      <c r="D1" s="104"/>
      <c r="E1" s="104"/>
      <c r="L1" s="66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4:29" s="67" customFormat="1" ht="12.75">
      <c r="D2" s="105"/>
      <c r="E2" s="105"/>
      <c r="F2" s="66"/>
      <c r="G2" s="66"/>
      <c r="L2" s="66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3:29" s="67" customFormat="1" ht="50.25" customHeight="1">
      <c r="C3" s="104"/>
      <c r="D3" s="104"/>
      <c r="E3" s="137" t="s">
        <v>95</v>
      </c>
      <c r="J3" s="68"/>
      <c r="K3" s="70">
        <f>IF(AND(D6=$T$10),(N7),"")</f>
      </c>
      <c r="L3" s="70" t="e">
        <f>IF(AND(D6=#REF!),(P7-Q7),"")</f>
        <v>#REF!</v>
      </c>
      <c r="M3" s="70" t="e">
        <f>IF(AND(D6=#REF!),(N7),"")</f>
        <v>#REF!</v>
      </c>
      <c r="N3" s="70" t="e">
        <f>IF(AND(D6=#REF!),(N7),"")</f>
        <v>#REF!</v>
      </c>
      <c r="O3" s="70" t="e">
        <f>IF(AND(D6=#REF!),(P7-Q7),"")</f>
        <v>#REF!</v>
      </c>
      <c r="P3" s="70" t="e">
        <f>IF(AND(D6=#REF!),(P7-Q7),"")</f>
        <v>#REF!</v>
      </c>
      <c r="Q3" s="70" t="e">
        <f>IF(AND(D6=#REF!),(N7),"")</f>
        <v>#REF!</v>
      </c>
      <c r="R3" s="70" t="e">
        <f>IF(AND(D6=#REF!),(P7-Q7),"")</f>
        <v>#REF!</v>
      </c>
      <c r="S3" s="70" t="e">
        <f>IF(AND(D6=#REF!),(N7),"")</f>
        <v>#REF!</v>
      </c>
      <c r="V3" s="68"/>
      <c r="W3" s="68"/>
      <c r="X3" s="68"/>
      <c r="Y3" s="68"/>
      <c r="Z3" s="68"/>
      <c r="AA3" s="68"/>
      <c r="AB3" s="68"/>
      <c r="AC3" s="68"/>
    </row>
    <row r="4" spans="3:29" s="67" customFormat="1" ht="12.75">
      <c r="C4" s="104"/>
      <c r="D4" s="104"/>
      <c r="E4" s="104"/>
      <c r="L4" s="66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3:29" s="67" customFormat="1" ht="12.75">
      <c r="C5" s="104"/>
      <c r="D5" s="104"/>
      <c r="E5" s="104"/>
      <c r="L5" s="66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2:29" s="67" customFormat="1" ht="33" customHeight="1">
      <c r="B6" s="132" t="s">
        <v>48</v>
      </c>
      <c r="C6" s="144" t="s">
        <v>40</v>
      </c>
      <c r="D6" s="133" t="s">
        <v>90</v>
      </c>
      <c r="E6" s="136" t="s">
        <v>149</v>
      </c>
      <c r="F6" s="134" t="s">
        <v>150</v>
      </c>
      <c r="G6" s="135" t="s">
        <v>148</v>
      </c>
      <c r="L6" s="69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5:18" s="67" customFormat="1" ht="27" customHeight="1">
      <c r="E7" s="106"/>
      <c r="F7" s="65"/>
      <c r="G7" s="65"/>
      <c r="H7" s="65"/>
      <c r="I7" s="65"/>
      <c r="J7" s="65"/>
      <c r="K7" s="65"/>
      <c r="N7" s="68"/>
      <c r="O7" s="68"/>
      <c r="P7" s="68"/>
      <c r="Q7" s="68"/>
      <c r="R7" s="68"/>
    </row>
    <row r="8" spans="3:29" s="67" customFormat="1" ht="13.5" thickBot="1">
      <c r="C8" s="104"/>
      <c r="D8" s="104"/>
      <c r="E8" s="104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spans="3:29" s="67" customFormat="1" ht="13.5" thickBot="1">
      <c r="C9" s="104"/>
      <c r="D9" s="104"/>
      <c r="E9" s="104"/>
      <c r="L9" s="71"/>
      <c r="M9" s="68"/>
      <c r="N9" s="169" t="s">
        <v>104</v>
      </c>
      <c r="O9" s="170"/>
      <c r="P9" s="170"/>
      <c r="Q9" s="171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3:21" s="67" customFormat="1" ht="15" customHeight="1" thickBot="1">
      <c r="C10" s="104"/>
      <c r="D10" s="104"/>
      <c r="E10" s="104"/>
      <c r="M10" s="68"/>
      <c r="N10" s="172" t="s">
        <v>105</v>
      </c>
      <c r="O10" s="173"/>
      <c r="P10" s="173"/>
      <c r="Q10" s="174"/>
      <c r="R10" s="72" t="s">
        <v>4</v>
      </c>
      <c r="S10" s="73" t="s">
        <v>5</v>
      </c>
      <c r="T10" s="73" t="s">
        <v>6</v>
      </c>
      <c r="U10" s="122"/>
    </row>
    <row r="11" spans="1:21" s="79" customFormat="1" ht="51.75" customHeight="1" thickBot="1">
      <c r="A11" s="64"/>
      <c r="B11" s="64" t="s">
        <v>101</v>
      </c>
      <c r="C11" s="64" t="s">
        <v>88</v>
      </c>
      <c r="D11" s="64" t="s">
        <v>99</v>
      </c>
      <c r="E11" s="64" t="s">
        <v>102</v>
      </c>
      <c r="F11" s="64" t="s">
        <v>103</v>
      </c>
      <c r="G11" s="64" t="s">
        <v>115</v>
      </c>
      <c r="H11" s="64" t="s">
        <v>112</v>
      </c>
      <c r="I11" s="64" t="s">
        <v>87</v>
      </c>
      <c r="J11" s="64" t="s">
        <v>98</v>
      </c>
      <c r="K11" s="64" t="s">
        <v>89</v>
      </c>
      <c r="L11" s="64" t="s">
        <v>16</v>
      </c>
      <c r="M11" s="64" t="s">
        <v>143</v>
      </c>
      <c r="N11" s="64" t="s">
        <v>100</v>
      </c>
      <c r="O11" s="64" t="s">
        <v>97</v>
      </c>
      <c r="P11" s="64" t="s">
        <v>96</v>
      </c>
      <c r="Q11" s="64" t="s">
        <v>147</v>
      </c>
      <c r="R11" s="64" t="s">
        <v>145</v>
      </c>
      <c r="S11" s="64" t="s">
        <v>146</v>
      </c>
      <c r="T11" s="64" t="s">
        <v>106</v>
      </c>
      <c r="U11" s="123"/>
    </row>
    <row r="12" spans="1:21" s="79" customFormat="1" ht="19.5" customHeight="1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40"/>
      <c r="U12" s="124"/>
    </row>
    <row r="13" spans="1:21" s="79" customFormat="1" ht="19.5" customHeight="1" thickBot="1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  <c r="U13" s="124"/>
    </row>
    <row r="14" spans="1:21" s="75" customFormat="1" ht="11.25" customHeight="1" thickBot="1">
      <c r="A14" s="164">
        <v>1</v>
      </c>
      <c r="B14" s="156">
        <v>44470</v>
      </c>
      <c r="C14" s="109" t="s">
        <v>139</v>
      </c>
      <c r="D14" s="60" t="s">
        <v>107</v>
      </c>
      <c r="E14" s="60"/>
      <c r="F14" s="167" t="s">
        <v>121</v>
      </c>
      <c r="G14" s="161" t="s">
        <v>109</v>
      </c>
      <c r="H14" s="158"/>
      <c r="I14" s="99"/>
      <c r="J14" s="16"/>
      <c r="K14" s="99"/>
      <c r="L14" s="17" t="s">
        <v>144</v>
      </c>
      <c r="M14" s="150" t="s">
        <v>5</v>
      </c>
      <c r="N14" s="147"/>
      <c r="O14" s="147"/>
      <c r="P14" s="147"/>
      <c r="Q14" s="145"/>
      <c r="R14" s="153">
        <f>IF(AND(M14=$R$10),(O14+P14),"")</f>
      </c>
      <c r="S14" s="153">
        <f>IF(AND(M14=$S$10),(O14+P14),"")</f>
        <v>0</v>
      </c>
      <c r="T14" s="120"/>
      <c r="U14" s="125"/>
    </row>
    <row r="15" spans="1:21" s="75" customFormat="1" ht="12.75" customHeight="1" thickBot="1">
      <c r="A15" s="165"/>
      <c r="B15" s="157"/>
      <c r="C15" s="109" t="s">
        <v>140</v>
      </c>
      <c r="D15" s="61">
        <v>30730</v>
      </c>
      <c r="E15" s="61" t="s">
        <v>138</v>
      </c>
      <c r="F15" s="168"/>
      <c r="G15" s="162"/>
      <c r="H15" s="159"/>
      <c r="I15" s="100"/>
      <c r="J15" s="21"/>
      <c r="K15" s="100"/>
      <c r="L15" s="59">
        <v>30</v>
      </c>
      <c r="M15" s="151"/>
      <c r="N15" s="148"/>
      <c r="O15" s="148"/>
      <c r="P15" s="148"/>
      <c r="Q15" s="70"/>
      <c r="R15" s="154"/>
      <c r="S15" s="154"/>
      <c r="T15" s="121"/>
      <c r="U15" s="126"/>
    </row>
    <row r="16" spans="1:21" s="75" customFormat="1" ht="12.75" customHeight="1" thickBot="1">
      <c r="A16" s="165"/>
      <c r="B16" s="157"/>
      <c r="C16" s="109" t="s">
        <v>141</v>
      </c>
      <c r="D16" s="63" t="s">
        <v>108</v>
      </c>
      <c r="E16" s="63" t="s">
        <v>137</v>
      </c>
      <c r="F16" s="98"/>
      <c r="G16" s="162"/>
      <c r="H16" s="159"/>
      <c r="I16" s="101"/>
      <c r="J16" s="57"/>
      <c r="K16" s="101"/>
      <c r="L16" s="58"/>
      <c r="M16" s="152"/>
      <c r="N16" s="149"/>
      <c r="O16" s="149"/>
      <c r="P16" s="149"/>
      <c r="Q16" s="146"/>
      <c r="R16" s="155"/>
      <c r="S16" s="155"/>
      <c r="T16" s="74"/>
      <c r="U16" s="125"/>
    </row>
    <row r="17" spans="1:21" s="75" customFormat="1" ht="13.5" customHeight="1" thickBot="1">
      <c r="A17" s="166"/>
      <c r="B17" s="117"/>
      <c r="C17" s="118"/>
      <c r="D17" s="118"/>
      <c r="E17" s="118"/>
      <c r="F17" s="119"/>
      <c r="G17" s="163"/>
      <c r="H17" s="160"/>
      <c r="I17" s="110"/>
      <c r="J17" s="111"/>
      <c r="K17" s="110"/>
      <c r="L17" s="112"/>
      <c r="M17" s="113" t="s">
        <v>6</v>
      </c>
      <c r="N17" s="113"/>
      <c r="O17" s="113"/>
      <c r="P17" s="113"/>
      <c r="Q17" s="113"/>
      <c r="R17" s="114"/>
      <c r="S17" s="115"/>
      <c r="T17" s="116">
        <f>IF(AND(M17=$T$10),(Q17),"")</f>
        <v>0</v>
      </c>
      <c r="U17" s="125"/>
    </row>
    <row r="18" spans="1:21" s="75" customFormat="1" ht="11.25">
      <c r="A18" s="164">
        <v>2</v>
      </c>
      <c r="B18" s="156">
        <v>44470</v>
      </c>
      <c r="C18" s="60" t="s">
        <v>110</v>
      </c>
      <c r="D18" s="60" t="s">
        <v>107</v>
      </c>
      <c r="E18" s="60"/>
      <c r="F18" s="167" t="s">
        <v>121</v>
      </c>
      <c r="G18" s="158">
        <v>122020</v>
      </c>
      <c r="H18" s="161" t="s">
        <v>142</v>
      </c>
      <c r="I18" s="99"/>
      <c r="J18" s="16"/>
      <c r="K18" s="99"/>
      <c r="L18" s="22" t="s">
        <v>113</v>
      </c>
      <c r="M18" s="150"/>
      <c r="N18" s="147"/>
      <c r="O18" s="147"/>
      <c r="P18" s="147"/>
      <c r="Q18" s="145"/>
      <c r="R18" s="153">
        <f>IF(AND(M18=$R$10),(O18+P18),"")</f>
      </c>
      <c r="S18" s="153">
        <f>IF(AND(M18=$S$10),(O18+P18),"")</f>
      </c>
      <c r="T18" s="74"/>
      <c r="U18" s="125"/>
    </row>
    <row r="19" spans="1:21" s="75" customFormat="1" ht="13.5" customHeight="1">
      <c r="A19" s="165"/>
      <c r="B19" s="157"/>
      <c r="C19" s="61" t="s">
        <v>111</v>
      </c>
      <c r="D19" s="61">
        <v>30730</v>
      </c>
      <c r="E19" s="61" t="s">
        <v>136</v>
      </c>
      <c r="F19" s="168"/>
      <c r="G19" s="159"/>
      <c r="H19" s="162"/>
      <c r="I19" s="100"/>
      <c r="J19" s="21"/>
      <c r="K19" s="100"/>
      <c r="L19" s="22" t="s">
        <v>113</v>
      </c>
      <c r="M19" s="151"/>
      <c r="N19" s="148"/>
      <c r="O19" s="148"/>
      <c r="P19" s="148"/>
      <c r="Q19" s="70"/>
      <c r="R19" s="154"/>
      <c r="S19" s="154"/>
      <c r="U19" s="125"/>
    </row>
    <row r="20" spans="1:21" s="75" customFormat="1" ht="13.5" customHeight="1" thickBot="1">
      <c r="A20" s="165"/>
      <c r="B20" s="157"/>
      <c r="C20" s="63"/>
      <c r="D20" s="63" t="s">
        <v>108</v>
      </c>
      <c r="E20" s="63"/>
      <c r="F20" s="98"/>
      <c r="G20" s="159"/>
      <c r="H20" s="162"/>
      <c r="I20" s="101"/>
      <c r="J20" s="57"/>
      <c r="K20" s="101"/>
      <c r="L20" s="22" t="s">
        <v>113</v>
      </c>
      <c r="M20" s="152"/>
      <c r="N20" s="149"/>
      <c r="O20" s="149"/>
      <c r="P20" s="149"/>
      <c r="Q20" s="146"/>
      <c r="R20" s="155"/>
      <c r="S20" s="155"/>
      <c r="T20" s="74"/>
      <c r="U20" s="125"/>
    </row>
    <row r="21" spans="1:21" s="75" customFormat="1" ht="13.5" customHeight="1" thickBot="1">
      <c r="A21" s="166"/>
      <c r="B21" s="117">
        <v>44470</v>
      </c>
      <c r="C21" s="118"/>
      <c r="D21" s="118"/>
      <c r="E21" s="118"/>
      <c r="F21" s="119"/>
      <c r="G21" s="160"/>
      <c r="H21" s="163"/>
      <c r="I21" s="110"/>
      <c r="J21" s="111"/>
      <c r="K21" s="110"/>
      <c r="L21" s="112" t="s">
        <v>114</v>
      </c>
      <c r="M21" s="113" t="s">
        <v>6</v>
      </c>
      <c r="N21" s="113">
        <v>20</v>
      </c>
      <c r="O21" s="113"/>
      <c r="P21" s="113"/>
      <c r="Q21" s="113">
        <v>20</v>
      </c>
      <c r="R21" s="114"/>
      <c r="S21" s="115"/>
      <c r="T21" s="116">
        <f>IF(AND(M21=$T$10),(Q21),"")</f>
        <v>20</v>
      </c>
      <c r="U21" s="125"/>
    </row>
    <row r="22" spans="1:21" s="75" customFormat="1" ht="11.25">
      <c r="A22" s="164">
        <v>3</v>
      </c>
      <c r="B22" s="156"/>
      <c r="C22" s="60" t="s">
        <v>116</v>
      </c>
      <c r="D22" s="60" t="s">
        <v>118</v>
      </c>
      <c r="E22" s="60"/>
      <c r="F22" s="167" t="s">
        <v>120</v>
      </c>
      <c r="G22" s="158">
        <v>123628</v>
      </c>
      <c r="H22" s="158" t="s">
        <v>4</v>
      </c>
      <c r="I22" s="99"/>
      <c r="J22" s="16"/>
      <c r="K22" s="99"/>
      <c r="L22" s="22"/>
      <c r="M22" s="150"/>
      <c r="N22" s="147"/>
      <c r="O22" s="147"/>
      <c r="P22" s="147"/>
      <c r="Q22" s="145"/>
      <c r="R22" s="153">
        <f>IF(AND(M22=$R$10),(O22+P22),"")</f>
      </c>
      <c r="S22" s="153">
        <f>IF(AND(M22=$S$10),(O22+P22),"")</f>
      </c>
      <c r="T22" s="74"/>
      <c r="U22" s="125"/>
    </row>
    <row r="23" spans="1:21" s="75" customFormat="1" ht="11.25">
      <c r="A23" s="165"/>
      <c r="B23" s="157"/>
      <c r="C23" s="61" t="s">
        <v>117</v>
      </c>
      <c r="D23" s="61">
        <v>30730</v>
      </c>
      <c r="E23" s="61" t="s">
        <v>135</v>
      </c>
      <c r="F23" s="168"/>
      <c r="G23" s="159"/>
      <c r="H23" s="159"/>
      <c r="I23" s="100"/>
      <c r="J23" s="21"/>
      <c r="K23" s="100"/>
      <c r="L23" s="22"/>
      <c r="M23" s="151"/>
      <c r="N23" s="148"/>
      <c r="O23" s="148"/>
      <c r="P23" s="148"/>
      <c r="Q23" s="70"/>
      <c r="R23" s="154"/>
      <c r="S23" s="154"/>
      <c r="U23" s="125"/>
    </row>
    <row r="24" spans="1:21" s="75" customFormat="1" ht="12" thickBot="1">
      <c r="A24" s="165"/>
      <c r="B24" s="157"/>
      <c r="C24" s="63"/>
      <c r="D24" s="63" t="s">
        <v>119</v>
      </c>
      <c r="E24" s="63"/>
      <c r="F24" s="98"/>
      <c r="G24" s="159"/>
      <c r="H24" s="159"/>
      <c r="I24" s="101"/>
      <c r="J24" s="57"/>
      <c r="K24" s="101"/>
      <c r="L24" s="22"/>
      <c r="M24" s="152"/>
      <c r="N24" s="149"/>
      <c r="O24" s="149"/>
      <c r="P24" s="149"/>
      <c r="Q24" s="146"/>
      <c r="R24" s="155"/>
      <c r="S24" s="155"/>
      <c r="T24" s="74"/>
      <c r="U24" s="125"/>
    </row>
    <row r="25" spans="1:21" s="75" customFormat="1" ht="12" thickBot="1">
      <c r="A25" s="166"/>
      <c r="B25" s="117">
        <v>44470</v>
      </c>
      <c r="C25" s="118"/>
      <c r="D25" s="118"/>
      <c r="E25" s="118"/>
      <c r="F25" s="119"/>
      <c r="G25" s="160"/>
      <c r="H25" s="160"/>
      <c r="I25" s="110"/>
      <c r="J25" s="111"/>
      <c r="K25" s="110"/>
      <c r="L25" s="112" t="s">
        <v>114</v>
      </c>
      <c r="M25" s="113" t="s">
        <v>6</v>
      </c>
      <c r="N25" s="113">
        <v>20</v>
      </c>
      <c r="O25" s="113"/>
      <c r="P25" s="113"/>
      <c r="Q25" s="113"/>
      <c r="R25" s="114"/>
      <c r="S25" s="115"/>
      <c r="T25" s="116">
        <f>IF(AND(M25=$T$10),(Q25),"")</f>
        <v>0</v>
      </c>
      <c r="U25" s="125"/>
    </row>
    <row r="26" spans="1:21" s="75" customFormat="1" ht="11.25">
      <c r="A26" s="164">
        <v>4</v>
      </c>
      <c r="B26" s="156"/>
      <c r="C26" s="60" t="s">
        <v>122</v>
      </c>
      <c r="D26" s="60" t="s">
        <v>124</v>
      </c>
      <c r="E26" s="60"/>
      <c r="F26" s="167" t="s">
        <v>126</v>
      </c>
      <c r="G26" s="158">
        <v>123653</v>
      </c>
      <c r="H26" s="158" t="s">
        <v>4</v>
      </c>
      <c r="I26" s="99"/>
      <c r="J26" s="16"/>
      <c r="K26" s="99"/>
      <c r="L26" s="22"/>
      <c r="M26" s="150"/>
      <c r="N26" s="147"/>
      <c r="O26" s="147"/>
      <c r="P26" s="147"/>
      <c r="Q26" s="145"/>
      <c r="R26" s="153">
        <f>IF(AND(M26=$R$10),(O26+P26),"")</f>
      </c>
      <c r="S26" s="153">
        <f>IF(AND(M26=$S$10),(O26+P26),"")</f>
      </c>
      <c r="T26" s="74"/>
      <c r="U26" s="125"/>
    </row>
    <row r="27" spans="1:21" s="75" customFormat="1" ht="11.25">
      <c r="A27" s="165"/>
      <c r="B27" s="157"/>
      <c r="C27" s="61" t="s">
        <v>123</v>
      </c>
      <c r="D27" s="61">
        <v>30420</v>
      </c>
      <c r="E27" s="61" t="s">
        <v>134</v>
      </c>
      <c r="F27" s="168"/>
      <c r="G27" s="159"/>
      <c r="H27" s="159"/>
      <c r="I27" s="100"/>
      <c r="J27" s="21"/>
      <c r="K27" s="100"/>
      <c r="L27" s="22"/>
      <c r="M27" s="151"/>
      <c r="N27" s="148"/>
      <c r="O27" s="148"/>
      <c r="P27" s="148"/>
      <c r="Q27" s="70"/>
      <c r="R27" s="154"/>
      <c r="S27" s="154"/>
      <c r="U27" s="125"/>
    </row>
    <row r="28" spans="1:21" s="75" customFormat="1" ht="12" thickBot="1">
      <c r="A28" s="165"/>
      <c r="B28" s="157"/>
      <c r="C28" s="63"/>
      <c r="D28" s="63" t="s">
        <v>125</v>
      </c>
      <c r="E28" s="63"/>
      <c r="F28" s="98"/>
      <c r="G28" s="159"/>
      <c r="H28" s="159"/>
      <c r="I28" s="101"/>
      <c r="J28" s="57"/>
      <c r="K28" s="101"/>
      <c r="L28" s="22"/>
      <c r="M28" s="152"/>
      <c r="N28" s="149"/>
      <c r="O28" s="149"/>
      <c r="P28" s="149"/>
      <c r="Q28" s="146"/>
      <c r="R28" s="155"/>
      <c r="S28" s="155"/>
      <c r="T28" s="74"/>
      <c r="U28" s="125"/>
    </row>
    <row r="29" spans="1:21" s="75" customFormat="1" ht="12" thickBot="1">
      <c r="A29" s="166"/>
      <c r="B29" s="117">
        <v>44470</v>
      </c>
      <c r="C29" s="118"/>
      <c r="D29" s="118"/>
      <c r="E29" s="118"/>
      <c r="F29" s="119"/>
      <c r="G29" s="160"/>
      <c r="H29" s="160"/>
      <c r="I29" s="110"/>
      <c r="J29" s="111"/>
      <c r="K29" s="110"/>
      <c r="L29" s="112" t="s">
        <v>114</v>
      </c>
      <c r="M29" s="113" t="s">
        <v>6</v>
      </c>
      <c r="N29" s="113">
        <v>20</v>
      </c>
      <c r="O29" s="113"/>
      <c r="P29" s="113"/>
      <c r="Q29" s="113"/>
      <c r="R29" s="114"/>
      <c r="S29" s="115"/>
      <c r="T29" s="116">
        <f>IF(AND(M29=$T$10),(Q29),"")</f>
        <v>0</v>
      </c>
      <c r="U29" s="125"/>
    </row>
    <row r="30" spans="1:21" s="75" customFormat="1" ht="11.25">
      <c r="A30" s="164">
        <v>5</v>
      </c>
      <c r="B30" s="156">
        <v>44470</v>
      </c>
      <c r="C30" s="60" t="s">
        <v>110</v>
      </c>
      <c r="D30" s="60" t="s">
        <v>107</v>
      </c>
      <c r="E30" s="60"/>
      <c r="F30" s="167" t="s">
        <v>121</v>
      </c>
      <c r="G30" s="158">
        <v>122021</v>
      </c>
      <c r="H30" s="161" t="s">
        <v>142</v>
      </c>
      <c r="I30" s="99"/>
      <c r="J30" s="16"/>
      <c r="K30" s="99"/>
      <c r="L30" s="22" t="s">
        <v>113</v>
      </c>
      <c r="M30" s="150"/>
      <c r="N30" s="147"/>
      <c r="O30" s="147"/>
      <c r="P30" s="147"/>
      <c r="Q30" s="145"/>
      <c r="R30" s="153">
        <f>IF(AND(M30=$R$10),(O30+P30),"")</f>
      </c>
      <c r="S30" s="153">
        <f>IF(AND(M30=$S$10),(O30+P30),"")</f>
      </c>
      <c r="T30" s="74"/>
      <c r="U30" s="125"/>
    </row>
    <row r="31" spans="1:21" s="75" customFormat="1" ht="11.25">
      <c r="A31" s="165"/>
      <c r="B31" s="157"/>
      <c r="C31" s="61" t="s">
        <v>127</v>
      </c>
      <c r="D31" s="61">
        <v>30730</v>
      </c>
      <c r="E31" s="62" t="s">
        <v>128</v>
      </c>
      <c r="F31" s="168"/>
      <c r="G31" s="159"/>
      <c r="H31" s="162"/>
      <c r="I31" s="100"/>
      <c r="J31" s="21"/>
      <c r="K31" s="100"/>
      <c r="L31" s="22" t="s">
        <v>113</v>
      </c>
      <c r="M31" s="151"/>
      <c r="N31" s="148"/>
      <c r="O31" s="148"/>
      <c r="P31" s="148"/>
      <c r="Q31" s="70"/>
      <c r="R31" s="154"/>
      <c r="S31" s="154"/>
      <c r="U31" s="125"/>
    </row>
    <row r="32" spans="1:21" s="75" customFormat="1" ht="12" thickBot="1">
      <c r="A32" s="165"/>
      <c r="B32" s="157"/>
      <c r="C32" s="63"/>
      <c r="D32" s="63" t="s">
        <v>108</v>
      </c>
      <c r="E32" s="63"/>
      <c r="F32" s="98"/>
      <c r="G32" s="159"/>
      <c r="H32" s="162"/>
      <c r="I32" s="101"/>
      <c r="J32" s="57"/>
      <c r="K32" s="101"/>
      <c r="L32" s="22" t="s">
        <v>113</v>
      </c>
      <c r="M32" s="152"/>
      <c r="N32" s="149"/>
      <c r="O32" s="149"/>
      <c r="P32" s="149"/>
      <c r="Q32" s="146"/>
      <c r="R32" s="155"/>
      <c r="S32" s="155"/>
      <c r="T32" s="74"/>
      <c r="U32" s="125"/>
    </row>
    <row r="33" spans="1:21" s="75" customFormat="1" ht="12" thickBot="1">
      <c r="A33" s="166"/>
      <c r="B33" s="117">
        <v>44470</v>
      </c>
      <c r="C33" s="118"/>
      <c r="D33" s="118"/>
      <c r="E33" s="118"/>
      <c r="F33" s="119"/>
      <c r="G33" s="160"/>
      <c r="H33" s="163"/>
      <c r="I33" s="110"/>
      <c r="J33" s="111"/>
      <c r="K33" s="110"/>
      <c r="L33" s="112" t="s">
        <v>114</v>
      </c>
      <c r="M33" s="113" t="s">
        <v>6</v>
      </c>
      <c r="N33" s="113">
        <v>20</v>
      </c>
      <c r="O33" s="113"/>
      <c r="P33" s="113"/>
      <c r="Q33" s="113">
        <v>20</v>
      </c>
      <c r="R33" s="114"/>
      <c r="S33" s="115"/>
      <c r="T33" s="116">
        <f>IF(AND(M33=$T$10),(Q33),"")</f>
        <v>20</v>
      </c>
      <c r="U33" s="125"/>
    </row>
    <row r="34" spans="1:21" s="75" customFormat="1" ht="11.25">
      <c r="A34" s="164">
        <v>6</v>
      </c>
      <c r="B34" s="156"/>
      <c r="C34" s="60" t="s">
        <v>130</v>
      </c>
      <c r="D34" s="60"/>
      <c r="E34" s="60"/>
      <c r="F34" s="167" t="s">
        <v>129</v>
      </c>
      <c r="G34" s="158">
        <v>171753</v>
      </c>
      <c r="H34" s="158" t="s">
        <v>4</v>
      </c>
      <c r="I34" s="99"/>
      <c r="J34" s="16"/>
      <c r="K34" s="99"/>
      <c r="L34" s="22"/>
      <c r="M34" s="150"/>
      <c r="N34" s="147"/>
      <c r="O34" s="147"/>
      <c r="P34" s="147"/>
      <c r="Q34" s="145"/>
      <c r="R34" s="153">
        <f>IF(AND(M34=$R$10),(O34+P34),"")</f>
      </c>
      <c r="S34" s="153">
        <f>IF(AND(M34=$S$10),(O34+P34),"")</f>
      </c>
      <c r="T34" s="74"/>
      <c r="U34" s="125"/>
    </row>
    <row r="35" spans="1:21" s="75" customFormat="1" ht="11.25">
      <c r="A35" s="165"/>
      <c r="B35" s="157"/>
      <c r="C35" s="61" t="s">
        <v>131</v>
      </c>
      <c r="D35" s="61">
        <v>34070</v>
      </c>
      <c r="E35" s="108" t="s">
        <v>133</v>
      </c>
      <c r="F35" s="168"/>
      <c r="G35" s="159"/>
      <c r="H35" s="159"/>
      <c r="I35" s="100"/>
      <c r="J35" s="21"/>
      <c r="K35" s="100"/>
      <c r="L35" s="22"/>
      <c r="M35" s="151"/>
      <c r="N35" s="148"/>
      <c r="O35" s="148"/>
      <c r="P35" s="148"/>
      <c r="Q35" s="70"/>
      <c r="R35" s="154"/>
      <c r="S35" s="154"/>
      <c r="U35" s="125"/>
    </row>
    <row r="36" spans="1:21" s="75" customFormat="1" ht="12" thickBot="1">
      <c r="A36" s="165"/>
      <c r="B36" s="157"/>
      <c r="C36" s="63"/>
      <c r="D36" s="63" t="s">
        <v>132</v>
      </c>
      <c r="E36" s="63"/>
      <c r="F36" s="98"/>
      <c r="G36" s="159"/>
      <c r="H36" s="159"/>
      <c r="I36" s="101"/>
      <c r="J36" s="57"/>
      <c r="K36" s="101"/>
      <c r="L36" s="22"/>
      <c r="M36" s="152"/>
      <c r="N36" s="149"/>
      <c r="O36" s="149"/>
      <c r="P36" s="149"/>
      <c r="Q36" s="146"/>
      <c r="R36" s="155"/>
      <c r="S36" s="155"/>
      <c r="T36" s="74"/>
      <c r="U36" s="125"/>
    </row>
    <row r="37" spans="1:21" s="75" customFormat="1" ht="12" thickBot="1">
      <c r="A37" s="166"/>
      <c r="B37" s="117">
        <v>44470</v>
      </c>
      <c r="C37" s="118"/>
      <c r="D37" s="118"/>
      <c r="E37" s="118"/>
      <c r="F37" s="119"/>
      <c r="G37" s="160"/>
      <c r="H37" s="160"/>
      <c r="I37" s="110"/>
      <c r="J37" s="111"/>
      <c r="K37" s="110"/>
      <c r="L37" s="112" t="s">
        <v>114</v>
      </c>
      <c r="M37" s="113" t="s">
        <v>6</v>
      </c>
      <c r="N37" s="113">
        <v>20</v>
      </c>
      <c r="O37" s="113"/>
      <c r="P37" s="113"/>
      <c r="Q37" s="113"/>
      <c r="R37" s="114"/>
      <c r="S37" s="115"/>
      <c r="T37" s="116">
        <f>IF(AND(M37=$T$10),(Q37),"")</f>
        <v>0</v>
      </c>
      <c r="U37" s="125"/>
    </row>
    <row r="38" spans="1:21" s="75" customFormat="1" ht="11.25">
      <c r="A38" s="164">
        <v>7</v>
      </c>
      <c r="B38" s="156"/>
      <c r="C38" s="60"/>
      <c r="D38" s="60"/>
      <c r="E38" s="60"/>
      <c r="F38" s="167"/>
      <c r="G38" s="158"/>
      <c r="H38" s="158"/>
      <c r="I38" s="99"/>
      <c r="J38" s="16"/>
      <c r="K38" s="99"/>
      <c r="L38" s="17"/>
      <c r="M38" s="150"/>
      <c r="N38" s="147"/>
      <c r="O38" s="147"/>
      <c r="P38" s="147"/>
      <c r="Q38" s="145"/>
      <c r="R38" s="153">
        <f>IF(AND(M38=$R$10),(O38+P38),"")</f>
      </c>
      <c r="S38" s="153">
        <f>IF(AND(M38=$S$10),(O38+P38),"")</f>
      </c>
      <c r="T38" s="74"/>
      <c r="U38" s="125"/>
    </row>
    <row r="39" spans="1:21" s="75" customFormat="1" ht="11.25">
      <c r="A39" s="165"/>
      <c r="B39" s="157"/>
      <c r="C39" s="61"/>
      <c r="D39" s="61"/>
      <c r="E39" s="61"/>
      <c r="F39" s="168"/>
      <c r="G39" s="159"/>
      <c r="H39" s="159"/>
      <c r="I39" s="100"/>
      <c r="J39" s="21"/>
      <c r="K39" s="100"/>
      <c r="L39" s="22"/>
      <c r="M39" s="151"/>
      <c r="N39" s="148"/>
      <c r="O39" s="148"/>
      <c r="P39" s="148"/>
      <c r="Q39" s="70"/>
      <c r="R39" s="154"/>
      <c r="S39" s="154"/>
      <c r="U39" s="125"/>
    </row>
    <row r="40" spans="1:21" s="75" customFormat="1" ht="12" thickBot="1">
      <c r="A40" s="165"/>
      <c r="B40" s="157"/>
      <c r="C40" s="63"/>
      <c r="D40" s="63"/>
      <c r="E40" s="63"/>
      <c r="F40" s="98"/>
      <c r="G40" s="159"/>
      <c r="H40" s="159"/>
      <c r="I40" s="101"/>
      <c r="J40" s="57"/>
      <c r="K40" s="101"/>
      <c r="L40" s="58"/>
      <c r="M40" s="152"/>
      <c r="N40" s="149"/>
      <c r="O40" s="149"/>
      <c r="P40" s="149"/>
      <c r="Q40" s="146"/>
      <c r="R40" s="155"/>
      <c r="S40" s="155"/>
      <c r="T40" s="74"/>
      <c r="U40" s="125"/>
    </row>
    <row r="41" spans="1:21" s="75" customFormat="1" ht="12" thickBot="1">
      <c r="A41" s="166"/>
      <c r="B41" s="117"/>
      <c r="C41" s="129"/>
      <c r="D41" s="129"/>
      <c r="E41" s="129"/>
      <c r="F41" s="130"/>
      <c r="G41" s="160"/>
      <c r="H41" s="160"/>
      <c r="I41" s="110"/>
      <c r="J41" s="111"/>
      <c r="K41" s="110"/>
      <c r="L41" s="112"/>
      <c r="M41" s="113"/>
      <c r="N41" s="113"/>
      <c r="O41" s="131"/>
      <c r="P41" s="131"/>
      <c r="Q41" s="113"/>
      <c r="R41" s="114"/>
      <c r="S41" s="115"/>
      <c r="T41" s="116">
        <f>IF(AND(M41=$T$10),(Q41),"")</f>
      </c>
      <c r="U41" s="125"/>
    </row>
    <row r="42" spans="1:21" s="75" customFormat="1" ht="11.25">
      <c r="A42" s="164">
        <v>8</v>
      </c>
      <c r="B42" s="156"/>
      <c r="C42" s="60"/>
      <c r="D42" s="60"/>
      <c r="E42" s="60"/>
      <c r="F42" s="167"/>
      <c r="G42" s="158"/>
      <c r="H42" s="158"/>
      <c r="I42" s="99"/>
      <c r="J42" s="16"/>
      <c r="K42" s="99"/>
      <c r="L42" s="17"/>
      <c r="M42" s="150"/>
      <c r="N42" s="147"/>
      <c r="O42" s="147"/>
      <c r="P42" s="147"/>
      <c r="Q42" s="145"/>
      <c r="R42" s="153">
        <f>IF(AND(M42=$R$10),(O42+P42),"")</f>
      </c>
      <c r="S42" s="153">
        <f>IF(AND(M42=$S$10),(O42+P42),"")</f>
      </c>
      <c r="T42" s="74"/>
      <c r="U42" s="125"/>
    </row>
    <row r="43" spans="1:21" s="75" customFormat="1" ht="11.25">
      <c r="A43" s="165"/>
      <c r="B43" s="157"/>
      <c r="C43" s="61"/>
      <c r="D43" s="61"/>
      <c r="E43" s="61"/>
      <c r="F43" s="168"/>
      <c r="G43" s="159"/>
      <c r="H43" s="159"/>
      <c r="I43" s="100"/>
      <c r="J43" s="21"/>
      <c r="K43" s="100"/>
      <c r="L43" s="22"/>
      <c r="M43" s="151"/>
      <c r="N43" s="148"/>
      <c r="O43" s="148"/>
      <c r="P43" s="148"/>
      <c r="Q43" s="70"/>
      <c r="R43" s="154"/>
      <c r="S43" s="154"/>
      <c r="U43" s="125"/>
    </row>
    <row r="44" spans="1:21" s="75" customFormat="1" ht="12" thickBot="1">
      <c r="A44" s="165"/>
      <c r="B44" s="157"/>
      <c r="C44" s="63"/>
      <c r="D44" s="63"/>
      <c r="E44" s="63"/>
      <c r="F44" s="98"/>
      <c r="G44" s="159"/>
      <c r="H44" s="159"/>
      <c r="I44" s="101"/>
      <c r="J44" s="57"/>
      <c r="K44" s="101"/>
      <c r="L44" s="58"/>
      <c r="M44" s="152"/>
      <c r="N44" s="149"/>
      <c r="O44" s="149"/>
      <c r="P44" s="149"/>
      <c r="Q44" s="146"/>
      <c r="R44" s="155"/>
      <c r="S44" s="155"/>
      <c r="T44" s="74"/>
      <c r="U44" s="125"/>
    </row>
    <row r="45" spans="1:21" s="75" customFormat="1" ht="12" thickBot="1">
      <c r="A45" s="166"/>
      <c r="B45" s="117"/>
      <c r="C45" s="129"/>
      <c r="D45" s="129"/>
      <c r="E45" s="129"/>
      <c r="F45" s="130"/>
      <c r="G45" s="160"/>
      <c r="H45" s="160"/>
      <c r="I45" s="110"/>
      <c r="J45" s="111"/>
      <c r="K45" s="110"/>
      <c r="L45" s="112"/>
      <c r="M45" s="113"/>
      <c r="N45" s="113"/>
      <c r="O45" s="131"/>
      <c r="P45" s="131"/>
      <c r="Q45" s="113"/>
      <c r="R45" s="114"/>
      <c r="S45" s="115"/>
      <c r="T45" s="116">
        <f>IF(AND(M45=$T$10),(Q45),"")</f>
      </c>
      <c r="U45" s="125"/>
    </row>
    <row r="46" spans="1:21" s="75" customFormat="1" ht="11.25">
      <c r="A46" s="164">
        <v>9</v>
      </c>
      <c r="B46" s="156"/>
      <c r="C46" s="60"/>
      <c r="D46" s="60"/>
      <c r="E46" s="60"/>
      <c r="F46" s="167"/>
      <c r="G46" s="158"/>
      <c r="H46" s="158"/>
      <c r="I46" s="99"/>
      <c r="J46" s="16"/>
      <c r="K46" s="99"/>
      <c r="L46" s="17"/>
      <c r="M46" s="150"/>
      <c r="N46" s="147"/>
      <c r="O46" s="147"/>
      <c r="P46" s="147"/>
      <c r="Q46" s="145"/>
      <c r="R46" s="153">
        <f>IF(AND(M46=$R$10),(O46+P46),"")</f>
      </c>
      <c r="S46" s="153">
        <f>IF(AND(M46=$S$10),(O46+P46),"")</f>
      </c>
      <c r="T46" s="74"/>
      <c r="U46" s="125"/>
    </row>
    <row r="47" spans="1:21" s="75" customFormat="1" ht="11.25">
      <c r="A47" s="165"/>
      <c r="B47" s="157"/>
      <c r="C47" s="61"/>
      <c r="D47" s="61"/>
      <c r="E47" s="61"/>
      <c r="F47" s="168"/>
      <c r="G47" s="159"/>
      <c r="H47" s="159"/>
      <c r="I47" s="100"/>
      <c r="J47" s="21"/>
      <c r="K47" s="100"/>
      <c r="L47" s="22"/>
      <c r="M47" s="151"/>
      <c r="N47" s="148"/>
      <c r="O47" s="148"/>
      <c r="P47" s="148"/>
      <c r="Q47" s="70"/>
      <c r="R47" s="154"/>
      <c r="S47" s="154"/>
      <c r="U47" s="125"/>
    </row>
    <row r="48" spans="1:21" s="75" customFormat="1" ht="12" thickBot="1">
      <c r="A48" s="165"/>
      <c r="B48" s="157"/>
      <c r="C48" s="63"/>
      <c r="D48" s="63"/>
      <c r="E48" s="63"/>
      <c r="F48" s="98"/>
      <c r="G48" s="159"/>
      <c r="H48" s="159"/>
      <c r="I48" s="101"/>
      <c r="J48" s="57"/>
      <c r="K48" s="101"/>
      <c r="L48" s="58"/>
      <c r="M48" s="152"/>
      <c r="N48" s="149"/>
      <c r="O48" s="149"/>
      <c r="P48" s="149"/>
      <c r="Q48" s="146"/>
      <c r="R48" s="155"/>
      <c r="S48" s="155"/>
      <c r="T48" s="74"/>
      <c r="U48" s="125"/>
    </row>
    <row r="49" spans="1:21" s="75" customFormat="1" ht="12" thickBot="1">
      <c r="A49" s="166"/>
      <c r="B49" s="117"/>
      <c r="C49" s="129"/>
      <c r="D49" s="129"/>
      <c r="E49" s="129"/>
      <c r="F49" s="130"/>
      <c r="G49" s="160"/>
      <c r="H49" s="160"/>
      <c r="I49" s="110"/>
      <c r="J49" s="111"/>
      <c r="K49" s="110"/>
      <c r="L49" s="112"/>
      <c r="M49" s="113"/>
      <c r="N49" s="113"/>
      <c r="O49" s="131"/>
      <c r="P49" s="131"/>
      <c r="Q49" s="113"/>
      <c r="R49" s="114"/>
      <c r="S49" s="115"/>
      <c r="T49" s="116">
        <f>IF(AND(M49=$T$10),(Q49),"")</f>
      </c>
      <c r="U49" s="125"/>
    </row>
    <row r="50" spans="1:21" s="75" customFormat="1" ht="11.25">
      <c r="A50" s="164">
        <v>10</v>
      </c>
      <c r="B50" s="156"/>
      <c r="C50" s="60"/>
      <c r="D50" s="60"/>
      <c r="E50" s="60"/>
      <c r="F50" s="167"/>
      <c r="G50" s="158"/>
      <c r="H50" s="158"/>
      <c r="I50" s="99"/>
      <c r="J50" s="16"/>
      <c r="K50" s="99"/>
      <c r="L50" s="17"/>
      <c r="M50" s="150"/>
      <c r="N50" s="147"/>
      <c r="O50" s="147"/>
      <c r="P50" s="147"/>
      <c r="Q50" s="145"/>
      <c r="R50" s="153">
        <f>IF(AND(M50=$R$10),(O50+P50),"")</f>
      </c>
      <c r="S50" s="153">
        <f>IF(AND(M50=$S$10),(O50+P50),"")</f>
      </c>
      <c r="T50" s="74"/>
      <c r="U50" s="125"/>
    </row>
    <row r="51" spans="1:21" s="75" customFormat="1" ht="11.25">
      <c r="A51" s="165"/>
      <c r="B51" s="157"/>
      <c r="C51" s="61"/>
      <c r="D51" s="61"/>
      <c r="E51" s="61"/>
      <c r="F51" s="168"/>
      <c r="G51" s="159"/>
      <c r="H51" s="159"/>
      <c r="I51" s="100"/>
      <c r="J51" s="21"/>
      <c r="K51" s="100"/>
      <c r="L51" s="22"/>
      <c r="M51" s="151"/>
      <c r="N51" s="148"/>
      <c r="O51" s="148"/>
      <c r="P51" s="148"/>
      <c r="Q51" s="70"/>
      <c r="R51" s="154"/>
      <c r="S51" s="154"/>
      <c r="U51" s="125"/>
    </row>
    <row r="52" spans="1:21" s="75" customFormat="1" ht="12" thickBot="1">
      <c r="A52" s="165"/>
      <c r="B52" s="157"/>
      <c r="C52" s="63"/>
      <c r="D52" s="63"/>
      <c r="E52" s="63"/>
      <c r="F52" s="98"/>
      <c r="G52" s="159"/>
      <c r="H52" s="159"/>
      <c r="I52" s="101"/>
      <c r="J52" s="57"/>
      <c r="K52" s="101"/>
      <c r="L52" s="58"/>
      <c r="M52" s="152"/>
      <c r="N52" s="149"/>
      <c r="O52" s="149"/>
      <c r="P52" s="149"/>
      <c r="Q52" s="146"/>
      <c r="R52" s="155"/>
      <c r="S52" s="155"/>
      <c r="T52" s="74"/>
      <c r="U52" s="125"/>
    </row>
    <row r="53" spans="1:21" s="75" customFormat="1" ht="12" thickBot="1">
      <c r="A53" s="166"/>
      <c r="B53" s="117"/>
      <c r="C53" s="129"/>
      <c r="D53" s="129"/>
      <c r="E53" s="129"/>
      <c r="F53" s="130"/>
      <c r="G53" s="160"/>
      <c r="H53" s="160"/>
      <c r="I53" s="110"/>
      <c r="J53" s="111"/>
      <c r="K53" s="110"/>
      <c r="L53" s="112"/>
      <c r="M53" s="113"/>
      <c r="N53" s="113"/>
      <c r="O53" s="131"/>
      <c r="P53" s="131"/>
      <c r="Q53" s="113"/>
      <c r="R53" s="114"/>
      <c r="S53" s="115"/>
      <c r="T53" s="116">
        <f>IF(AND(M53=$T$10),(Q53),"")</f>
      </c>
      <c r="U53" s="125"/>
    </row>
    <row r="54" spans="1:21" s="75" customFormat="1" ht="11.25">
      <c r="A54" s="164">
        <v>11</v>
      </c>
      <c r="B54" s="156"/>
      <c r="C54" s="60"/>
      <c r="D54" s="60"/>
      <c r="E54" s="60"/>
      <c r="F54" s="167"/>
      <c r="G54" s="158"/>
      <c r="H54" s="158"/>
      <c r="I54" s="99"/>
      <c r="J54" s="16"/>
      <c r="K54" s="99"/>
      <c r="L54" s="17"/>
      <c r="M54" s="150"/>
      <c r="N54" s="147"/>
      <c r="O54" s="147"/>
      <c r="P54" s="147"/>
      <c r="Q54" s="145"/>
      <c r="R54" s="153">
        <f>IF(AND(M54=$R$10),(O54+P54),"")</f>
      </c>
      <c r="S54" s="153">
        <f>IF(AND(M54=$S$10),(O54+P54),"")</f>
      </c>
      <c r="T54" s="74"/>
      <c r="U54" s="125"/>
    </row>
    <row r="55" spans="1:21" s="75" customFormat="1" ht="11.25">
      <c r="A55" s="165"/>
      <c r="B55" s="157"/>
      <c r="C55" s="61"/>
      <c r="D55" s="61"/>
      <c r="E55" s="61"/>
      <c r="F55" s="168"/>
      <c r="G55" s="159"/>
      <c r="H55" s="159"/>
      <c r="I55" s="100"/>
      <c r="J55" s="21"/>
      <c r="K55" s="100"/>
      <c r="L55" s="22"/>
      <c r="M55" s="151"/>
      <c r="N55" s="148"/>
      <c r="O55" s="148"/>
      <c r="P55" s="148"/>
      <c r="Q55" s="70"/>
      <c r="R55" s="154"/>
      <c r="S55" s="154"/>
      <c r="U55" s="125"/>
    </row>
    <row r="56" spans="1:21" s="75" customFormat="1" ht="12" thickBot="1">
      <c r="A56" s="165"/>
      <c r="B56" s="157"/>
      <c r="C56" s="63"/>
      <c r="D56" s="63"/>
      <c r="E56" s="63"/>
      <c r="F56" s="98"/>
      <c r="G56" s="159"/>
      <c r="H56" s="159"/>
      <c r="I56" s="101"/>
      <c r="J56" s="57"/>
      <c r="K56" s="101"/>
      <c r="L56" s="58"/>
      <c r="M56" s="152"/>
      <c r="N56" s="149"/>
      <c r="O56" s="149"/>
      <c r="P56" s="149"/>
      <c r="Q56" s="146"/>
      <c r="R56" s="155"/>
      <c r="S56" s="155"/>
      <c r="T56" s="74"/>
      <c r="U56" s="125"/>
    </row>
    <row r="57" spans="1:21" s="75" customFormat="1" ht="12" thickBot="1">
      <c r="A57" s="166"/>
      <c r="B57" s="117"/>
      <c r="C57" s="129"/>
      <c r="D57" s="129"/>
      <c r="E57" s="129"/>
      <c r="F57" s="130"/>
      <c r="G57" s="160"/>
      <c r="H57" s="160"/>
      <c r="I57" s="110"/>
      <c r="J57" s="111"/>
      <c r="K57" s="110"/>
      <c r="L57" s="112"/>
      <c r="M57" s="113"/>
      <c r="N57" s="113"/>
      <c r="O57" s="131"/>
      <c r="P57" s="131"/>
      <c r="Q57" s="113"/>
      <c r="R57" s="114"/>
      <c r="S57" s="115"/>
      <c r="T57" s="116">
        <f>IF(AND(M57=$T$10),(Q57),"")</f>
      </c>
      <c r="U57" s="125"/>
    </row>
    <row r="58" spans="1:21" s="75" customFormat="1" ht="11.25">
      <c r="A58" s="164">
        <v>12</v>
      </c>
      <c r="B58" s="156"/>
      <c r="C58" s="60"/>
      <c r="D58" s="60"/>
      <c r="E58" s="60"/>
      <c r="F58" s="167"/>
      <c r="G58" s="158"/>
      <c r="H58" s="158"/>
      <c r="I58" s="99"/>
      <c r="J58" s="16"/>
      <c r="K58" s="99"/>
      <c r="L58" s="17"/>
      <c r="M58" s="150"/>
      <c r="N58" s="147"/>
      <c r="O58" s="147"/>
      <c r="P58" s="147"/>
      <c r="Q58" s="145"/>
      <c r="R58" s="153">
        <f>IF(AND(M58=$R$10),(O58+P58),"")</f>
      </c>
      <c r="S58" s="153">
        <f>IF(AND(M58=$S$10),(O58+P58),"")</f>
      </c>
      <c r="T58" s="74"/>
      <c r="U58" s="125"/>
    </row>
    <row r="59" spans="1:21" s="75" customFormat="1" ht="11.25">
      <c r="A59" s="165"/>
      <c r="B59" s="157"/>
      <c r="C59" s="61"/>
      <c r="D59" s="61"/>
      <c r="E59" s="61"/>
      <c r="F59" s="168"/>
      <c r="G59" s="159"/>
      <c r="H59" s="159"/>
      <c r="I59" s="100"/>
      <c r="J59" s="21"/>
      <c r="K59" s="100"/>
      <c r="L59" s="22"/>
      <c r="M59" s="151"/>
      <c r="N59" s="148"/>
      <c r="O59" s="148"/>
      <c r="P59" s="148"/>
      <c r="Q59" s="70"/>
      <c r="R59" s="154"/>
      <c r="S59" s="154"/>
      <c r="U59" s="125"/>
    </row>
    <row r="60" spans="1:21" s="75" customFormat="1" ht="12" thickBot="1">
      <c r="A60" s="165"/>
      <c r="B60" s="157"/>
      <c r="C60" s="63"/>
      <c r="D60" s="63"/>
      <c r="E60" s="63"/>
      <c r="F60" s="98"/>
      <c r="G60" s="159"/>
      <c r="H60" s="159"/>
      <c r="I60" s="101"/>
      <c r="J60" s="57"/>
      <c r="K60" s="101"/>
      <c r="L60" s="58"/>
      <c r="M60" s="152"/>
      <c r="N60" s="149"/>
      <c r="O60" s="149"/>
      <c r="P60" s="149"/>
      <c r="Q60" s="146"/>
      <c r="R60" s="155"/>
      <c r="S60" s="155"/>
      <c r="T60" s="74"/>
      <c r="U60" s="125"/>
    </row>
    <row r="61" spans="1:21" s="75" customFormat="1" ht="12" thickBot="1">
      <c r="A61" s="166"/>
      <c r="B61" s="117"/>
      <c r="C61" s="129"/>
      <c r="D61" s="129"/>
      <c r="E61" s="129"/>
      <c r="F61" s="130"/>
      <c r="G61" s="160"/>
      <c r="H61" s="160"/>
      <c r="I61" s="110"/>
      <c r="J61" s="111"/>
      <c r="K61" s="110"/>
      <c r="L61" s="112"/>
      <c r="M61" s="113"/>
      <c r="N61" s="113"/>
      <c r="O61" s="131"/>
      <c r="P61" s="131"/>
      <c r="Q61" s="113"/>
      <c r="R61" s="114"/>
      <c r="S61" s="115"/>
      <c r="T61" s="116">
        <f>IF(AND(M61=$T$10),(Q61),"")</f>
      </c>
      <c r="U61" s="125"/>
    </row>
    <row r="62" spans="1:21" s="75" customFormat="1" ht="11.25">
      <c r="A62" s="164">
        <v>13</v>
      </c>
      <c r="B62" s="156"/>
      <c r="C62" s="60"/>
      <c r="D62" s="60"/>
      <c r="E62" s="60"/>
      <c r="F62" s="167"/>
      <c r="G62" s="158"/>
      <c r="H62" s="158"/>
      <c r="I62" s="99"/>
      <c r="J62" s="16"/>
      <c r="K62" s="99"/>
      <c r="L62" s="17"/>
      <c r="M62" s="150"/>
      <c r="N62" s="147"/>
      <c r="O62" s="147"/>
      <c r="P62" s="147"/>
      <c r="Q62" s="145"/>
      <c r="R62" s="153">
        <f>IF(AND(M62=$R$10),(O62+P62),"")</f>
      </c>
      <c r="S62" s="153">
        <f>IF(AND(M62=$S$10),(O62+P62),"")</f>
      </c>
      <c r="T62" s="74"/>
      <c r="U62" s="125"/>
    </row>
    <row r="63" spans="1:21" s="75" customFormat="1" ht="11.25">
      <c r="A63" s="165"/>
      <c r="B63" s="157"/>
      <c r="C63" s="61"/>
      <c r="D63" s="61"/>
      <c r="E63" s="61"/>
      <c r="F63" s="168"/>
      <c r="G63" s="159"/>
      <c r="H63" s="159"/>
      <c r="I63" s="100"/>
      <c r="J63" s="21"/>
      <c r="K63" s="100"/>
      <c r="L63" s="22"/>
      <c r="M63" s="151"/>
      <c r="N63" s="148"/>
      <c r="O63" s="148"/>
      <c r="P63" s="148"/>
      <c r="Q63" s="70"/>
      <c r="R63" s="154"/>
      <c r="S63" s="154"/>
      <c r="U63" s="125"/>
    </row>
    <row r="64" spans="1:21" s="75" customFormat="1" ht="12" thickBot="1">
      <c r="A64" s="165"/>
      <c r="B64" s="157"/>
      <c r="C64" s="63"/>
      <c r="D64" s="63"/>
      <c r="E64" s="63"/>
      <c r="F64" s="98"/>
      <c r="G64" s="159"/>
      <c r="H64" s="159"/>
      <c r="I64" s="101"/>
      <c r="J64" s="57"/>
      <c r="K64" s="101"/>
      <c r="L64" s="58"/>
      <c r="M64" s="152"/>
      <c r="N64" s="149"/>
      <c r="O64" s="149"/>
      <c r="P64" s="149"/>
      <c r="Q64" s="146"/>
      <c r="R64" s="155"/>
      <c r="S64" s="155"/>
      <c r="T64" s="74"/>
      <c r="U64" s="125"/>
    </row>
    <row r="65" spans="1:21" s="75" customFormat="1" ht="12" thickBot="1">
      <c r="A65" s="166"/>
      <c r="B65" s="117"/>
      <c r="C65" s="129"/>
      <c r="D65" s="129"/>
      <c r="E65" s="129"/>
      <c r="F65" s="130"/>
      <c r="G65" s="160"/>
      <c r="H65" s="160"/>
      <c r="I65" s="110"/>
      <c r="J65" s="111"/>
      <c r="K65" s="110"/>
      <c r="L65" s="112"/>
      <c r="M65" s="113"/>
      <c r="N65" s="113"/>
      <c r="O65" s="131"/>
      <c r="P65" s="131"/>
      <c r="Q65" s="113"/>
      <c r="R65" s="114"/>
      <c r="S65" s="115"/>
      <c r="T65" s="116">
        <f>IF(AND(M65=$T$10),(Q65),"")</f>
      </c>
      <c r="U65" s="125"/>
    </row>
    <row r="66" spans="1:21" s="75" customFormat="1" ht="11.25">
      <c r="A66" s="164">
        <v>14</v>
      </c>
      <c r="B66" s="156"/>
      <c r="C66" s="60"/>
      <c r="D66" s="60"/>
      <c r="E66" s="60"/>
      <c r="F66" s="167"/>
      <c r="G66" s="158"/>
      <c r="H66" s="158"/>
      <c r="I66" s="99"/>
      <c r="J66" s="16"/>
      <c r="K66" s="99"/>
      <c r="L66" s="17"/>
      <c r="M66" s="150"/>
      <c r="N66" s="147"/>
      <c r="O66" s="147"/>
      <c r="P66" s="147"/>
      <c r="Q66" s="145"/>
      <c r="R66" s="153">
        <f>IF(AND(M66=$R$10),(O66+P66),"")</f>
      </c>
      <c r="S66" s="153">
        <f>IF(AND(M66=$S$10),(O66+P66),"")</f>
      </c>
      <c r="T66" s="74"/>
      <c r="U66" s="125"/>
    </row>
    <row r="67" spans="1:21" s="75" customFormat="1" ht="11.25">
      <c r="A67" s="165"/>
      <c r="B67" s="157"/>
      <c r="C67" s="61"/>
      <c r="D67" s="61"/>
      <c r="E67" s="61"/>
      <c r="F67" s="168"/>
      <c r="G67" s="159"/>
      <c r="H67" s="159"/>
      <c r="I67" s="100"/>
      <c r="J67" s="21"/>
      <c r="K67" s="100"/>
      <c r="L67" s="22"/>
      <c r="M67" s="151"/>
      <c r="N67" s="148"/>
      <c r="O67" s="148"/>
      <c r="P67" s="148"/>
      <c r="Q67" s="70"/>
      <c r="R67" s="154"/>
      <c r="S67" s="154"/>
      <c r="U67" s="125"/>
    </row>
    <row r="68" spans="1:21" s="75" customFormat="1" ht="12" thickBot="1">
      <c r="A68" s="165"/>
      <c r="B68" s="157"/>
      <c r="C68" s="63"/>
      <c r="D68" s="63"/>
      <c r="E68" s="63"/>
      <c r="F68" s="98"/>
      <c r="G68" s="159"/>
      <c r="H68" s="159"/>
      <c r="I68" s="101"/>
      <c r="J68" s="57"/>
      <c r="K68" s="101"/>
      <c r="L68" s="58"/>
      <c r="M68" s="152"/>
      <c r="N68" s="149"/>
      <c r="O68" s="149"/>
      <c r="P68" s="149"/>
      <c r="Q68" s="146"/>
      <c r="R68" s="155"/>
      <c r="S68" s="155"/>
      <c r="T68" s="74"/>
      <c r="U68" s="125"/>
    </row>
    <row r="69" spans="1:21" s="75" customFormat="1" ht="12" thickBot="1">
      <c r="A69" s="166"/>
      <c r="B69" s="117"/>
      <c r="C69" s="129"/>
      <c r="D69" s="129"/>
      <c r="E69" s="129"/>
      <c r="F69" s="130"/>
      <c r="G69" s="160"/>
      <c r="H69" s="160"/>
      <c r="I69" s="110"/>
      <c r="J69" s="111"/>
      <c r="K69" s="110"/>
      <c r="L69" s="112"/>
      <c r="M69" s="113"/>
      <c r="N69" s="113"/>
      <c r="O69" s="131"/>
      <c r="P69" s="131"/>
      <c r="Q69" s="113"/>
      <c r="R69" s="114"/>
      <c r="S69" s="115"/>
      <c r="T69" s="116">
        <f>IF(AND(M69=$T$10),(Q69),"")</f>
      </c>
      <c r="U69" s="125"/>
    </row>
    <row r="70" spans="1:21" s="75" customFormat="1" ht="11.25">
      <c r="A70" s="164">
        <v>15</v>
      </c>
      <c r="B70" s="156"/>
      <c r="C70" s="60"/>
      <c r="D70" s="60"/>
      <c r="E70" s="60"/>
      <c r="F70" s="167"/>
      <c r="G70" s="158"/>
      <c r="H70" s="158"/>
      <c r="I70" s="99"/>
      <c r="J70" s="16"/>
      <c r="K70" s="99"/>
      <c r="L70" s="17"/>
      <c r="M70" s="150"/>
      <c r="N70" s="147"/>
      <c r="O70" s="147"/>
      <c r="P70" s="147"/>
      <c r="Q70" s="145"/>
      <c r="R70" s="153">
        <f>IF(AND(M70=$R$10),(O70+P70),"")</f>
      </c>
      <c r="S70" s="153">
        <f>IF(AND(M70=$S$10),(O70+P70),"")</f>
      </c>
      <c r="T70" s="74"/>
      <c r="U70" s="125"/>
    </row>
    <row r="71" spans="1:21" s="75" customFormat="1" ht="11.25">
      <c r="A71" s="165"/>
      <c r="B71" s="157"/>
      <c r="C71" s="61"/>
      <c r="D71" s="61"/>
      <c r="E71" s="61"/>
      <c r="F71" s="168"/>
      <c r="G71" s="159"/>
      <c r="H71" s="159"/>
      <c r="I71" s="100"/>
      <c r="J71" s="21"/>
      <c r="K71" s="100"/>
      <c r="L71" s="22"/>
      <c r="M71" s="151"/>
      <c r="N71" s="148"/>
      <c r="O71" s="148"/>
      <c r="P71" s="148"/>
      <c r="Q71" s="70"/>
      <c r="R71" s="154"/>
      <c r="S71" s="154"/>
      <c r="U71" s="125"/>
    </row>
    <row r="72" spans="1:21" s="75" customFormat="1" ht="12" thickBot="1">
      <c r="A72" s="165"/>
      <c r="B72" s="157"/>
      <c r="C72" s="63"/>
      <c r="D72" s="63"/>
      <c r="E72" s="63"/>
      <c r="F72" s="98"/>
      <c r="G72" s="159"/>
      <c r="H72" s="159"/>
      <c r="I72" s="101"/>
      <c r="J72" s="57"/>
      <c r="K72" s="101"/>
      <c r="L72" s="58"/>
      <c r="M72" s="152"/>
      <c r="N72" s="149"/>
      <c r="O72" s="149"/>
      <c r="P72" s="149"/>
      <c r="Q72" s="146"/>
      <c r="R72" s="155"/>
      <c r="S72" s="155"/>
      <c r="T72" s="74"/>
      <c r="U72" s="125"/>
    </row>
    <row r="73" spans="1:21" s="75" customFormat="1" ht="12" thickBot="1">
      <c r="A73" s="166"/>
      <c r="B73" s="117"/>
      <c r="C73" s="129"/>
      <c r="D73" s="129"/>
      <c r="E73" s="129"/>
      <c r="F73" s="130"/>
      <c r="G73" s="160"/>
      <c r="H73" s="160"/>
      <c r="I73" s="110"/>
      <c r="J73" s="111"/>
      <c r="K73" s="110"/>
      <c r="L73" s="112"/>
      <c r="M73" s="113"/>
      <c r="N73" s="113"/>
      <c r="O73" s="131"/>
      <c r="P73" s="131"/>
      <c r="Q73" s="113"/>
      <c r="R73" s="114"/>
      <c r="S73" s="115"/>
      <c r="T73" s="116">
        <f>IF(AND(M73=$T$10),(Q73),"")</f>
      </c>
      <c r="U73" s="125"/>
    </row>
    <row r="74" spans="1:21" s="75" customFormat="1" ht="12" hidden="1" thickBot="1">
      <c r="A74" s="164">
        <v>16</v>
      </c>
      <c r="B74" s="156"/>
      <c r="C74" s="60"/>
      <c r="D74" s="60"/>
      <c r="E74" s="60"/>
      <c r="F74" s="167"/>
      <c r="G74" s="158"/>
      <c r="H74" s="158"/>
      <c r="I74" s="99"/>
      <c r="J74" s="16"/>
      <c r="K74" s="99"/>
      <c r="L74" s="17"/>
      <c r="M74" s="150"/>
      <c r="N74" s="147"/>
      <c r="O74" s="147"/>
      <c r="P74" s="147"/>
      <c r="Q74" s="18"/>
      <c r="R74" s="153">
        <f>IF(AND(M74=$R$10),(O74+P74),"")</f>
      </c>
      <c r="S74" s="153">
        <f>IF(AND(M74=$S$10),(O74+P74),"")</f>
      </c>
      <c r="T74" s="74"/>
      <c r="U74" s="125"/>
    </row>
    <row r="75" spans="1:21" s="75" customFormat="1" ht="12" hidden="1" thickBot="1">
      <c r="A75" s="165"/>
      <c r="B75" s="157"/>
      <c r="C75" s="61"/>
      <c r="D75" s="61"/>
      <c r="E75" s="61"/>
      <c r="F75" s="168"/>
      <c r="G75" s="159"/>
      <c r="H75" s="159"/>
      <c r="I75" s="100"/>
      <c r="J75" s="21"/>
      <c r="K75" s="100"/>
      <c r="L75" s="22"/>
      <c r="M75" s="151"/>
      <c r="N75" s="148"/>
      <c r="O75" s="148"/>
      <c r="P75" s="148"/>
      <c r="Q75" s="2"/>
      <c r="R75" s="154"/>
      <c r="S75" s="154"/>
      <c r="U75" s="125"/>
    </row>
    <row r="76" spans="1:21" s="75" customFormat="1" ht="12" hidden="1" thickBot="1">
      <c r="A76" s="165"/>
      <c r="B76" s="157"/>
      <c r="C76" s="63"/>
      <c r="D76" s="63"/>
      <c r="E76" s="63"/>
      <c r="F76" s="98"/>
      <c r="G76" s="159"/>
      <c r="H76" s="159"/>
      <c r="I76" s="101"/>
      <c r="J76" s="57"/>
      <c r="K76" s="101"/>
      <c r="L76" s="58"/>
      <c r="M76" s="152"/>
      <c r="N76" s="149"/>
      <c r="O76" s="149"/>
      <c r="P76" s="149"/>
      <c r="Q76" s="56"/>
      <c r="R76" s="155"/>
      <c r="S76" s="155"/>
      <c r="T76" s="74"/>
      <c r="U76" s="125"/>
    </row>
    <row r="77" spans="1:21" s="75" customFormat="1" ht="12" hidden="1" thickBot="1">
      <c r="A77" s="166"/>
      <c r="B77" s="117"/>
      <c r="C77" s="129"/>
      <c r="D77" s="129"/>
      <c r="E77" s="129"/>
      <c r="F77" s="130"/>
      <c r="G77" s="160"/>
      <c r="H77" s="160"/>
      <c r="I77" s="110"/>
      <c r="J77" s="111"/>
      <c r="K77" s="110"/>
      <c r="L77" s="112"/>
      <c r="M77" s="113"/>
      <c r="N77" s="113"/>
      <c r="O77" s="131"/>
      <c r="P77" s="131"/>
      <c r="Q77" s="113"/>
      <c r="R77" s="114"/>
      <c r="S77" s="115"/>
      <c r="T77" s="116">
        <f>IF(AND(M77=$T$10),(Q77),"")</f>
      </c>
      <c r="U77" s="125"/>
    </row>
    <row r="78" spans="1:21" s="75" customFormat="1" ht="12" hidden="1" thickBot="1">
      <c r="A78" s="164">
        <v>17</v>
      </c>
      <c r="B78" s="156"/>
      <c r="C78" s="60"/>
      <c r="D78" s="60"/>
      <c r="E78" s="60"/>
      <c r="F78" s="167"/>
      <c r="G78" s="158"/>
      <c r="H78" s="158"/>
      <c r="I78" s="99"/>
      <c r="J78" s="16"/>
      <c r="K78" s="99"/>
      <c r="L78" s="17"/>
      <c r="M78" s="150"/>
      <c r="N78" s="147"/>
      <c r="O78" s="147"/>
      <c r="P78" s="147"/>
      <c r="Q78" s="18"/>
      <c r="R78" s="153">
        <f>IF(AND(M78=$R$10),(O78+P78),"")</f>
      </c>
      <c r="S78" s="153">
        <f>IF(AND(M78=$S$10),(O78+P78),"")</f>
      </c>
      <c r="T78" s="74"/>
      <c r="U78" s="125"/>
    </row>
    <row r="79" spans="1:21" s="75" customFormat="1" ht="12" hidden="1" thickBot="1">
      <c r="A79" s="165"/>
      <c r="B79" s="157"/>
      <c r="C79" s="61"/>
      <c r="D79" s="61"/>
      <c r="E79" s="61"/>
      <c r="F79" s="168"/>
      <c r="G79" s="159"/>
      <c r="H79" s="159"/>
      <c r="I79" s="100"/>
      <c r="J79" s="21"/>
      <c r="K79" s="100"/>
      <c r="L79" s="22"/>
      <c r="M79" s="151"/>
      <c r="N79" s="148"/>
      <c r="O79" s="148"/>
      <c r="P79" s="148"/>
      <c r="Q79" s="2"/>
      <c r="R79" s="154"/>
      <c r="S79" s="154"/>
      <c r="U79" s="125"/>
    </row>
    <row r="80" spans="1:21" s="75" customFormat="1" ht="12" hidden="1" thickBot="1">
      <c r="A80" s="165"/>
      <c r="B80" s="157"/>
      <c r="C80" s="63"/>
      <c r="D80" s="63"/>
      <c r="E80" s="63"/>
      <c r="F80" s="98"/>
      <c r="G80" s="159"/>
      <c r="H80" s="159"/>
      <c r="I80" s="101"/>
      <c r="J80" s="57"/>
      <c r="K80" s="101"/>
      <c r="L80" s="58"/>
      <c r="M80" s="152"/>
      <c r="N80" s="149"/>
      <c r="O80" s="149"/>
      <c r="P80" s="149"/>
      <c r="Q80" s="56"/>
      <c r="R80" s="155"/>
      <c r="S80" s="155"/>
      <c r="T80" s="74"/>
      <c r="U80" s="125"/>
    </row>
    <row r="81" spans="1:21" s="75" customFormat="1" ht="12" hidden="1" thickBot="1">
      <c r="A81" s="166"/>
      <c r="B81" s="117"/>
      <c r="C81" s="129"/>
      <c r="D81" s="129"/>
      <c r="E81" s="129"/>
      <c r="F81" s="130"/>
      <c r="G81" s="160"/>
      <c r="H81" s="160"/>
      <c r="I81" s="110"/>
      <c r="J81" s="111"/>
      <c r="K81" s="110"/>
      <c r="L81" s="112"/>
      <c r="M81" s="113"/>
      <c r="N81" s="113"/>
      <c r="O81" s="131"/>
      <c r="P81" s="131"/>
      <c r="Q81" s="113"/>
      <c r="R81" s="114"/>
      <c r="S81" s="115"/>
      <c r="T81" s="116">
        <f>IF(AND(M81=$T$10),(Q81),"")</f>
      </c>
      <c r="U81" s="125"/>
    </row>
    <row r="82" spans="1:21" s="75" customFormat="1" ht="12" hidden="1" thickBot="1">
      <c r="A82" s="164">
        <v>18</v>
      </c>
      <c r="B82" s="156"/>
      <c r="C82" s="60"/>
      <c r="D82" s="60"/>
      <c r="E82" s="60"/>
      <c r="F82" s="167"/>
      <c r="G82" s="158"/>
      <c r="H82" s="158"/>
      <c r="I82" s="99"/>
      <c r="J82" s="16"/>
      <c r="K82" s="99"/>
      <c r="L82" s="17"/>
      <c r="M82" s="150"/>
      <c r="N82" s="147"/>
      <c r="O82" s="147"/>
      <c r="P82" s="147"/>
      <c r="Q82" s="18"/>
      <c r="R82" s="153">
        <f>IF(AND(M82=$R$10),(O82+P82),"")</f>
      </c>
      <c r="S82" s="153">
        <f>IF(AND(M82=$S$10),(O82+P82),"")</f>
      </c>
      <c r="T82" s="74"/>
      <c r="U82" s="125"/>
    </row>
    <row r="83" spans="1:21" s="75" customFormat="1" ht="12" hidden="1" thickBot="1">
      <c r="A83" s="165"/>
      <c r="B83" s="157"/>
      <c r="C83" s="61"/>
      <c r="D83" s="61"/>
      <c r="E83" s="61"/>
      <c r="F83" s="168"/>
      <c r="G83" s="159"/>
      <c r="H83" s="159"/>
      <c r="I83" s="100"/>
      <c r="J83" s="21"/>
      <c r="K83" s="100"/>
      <c r="L83" s="22"/>
      <c r="M83" s="151"/>
      <c r="N83" s="148"/>
      <c r="O83" s="148"/>
      <c r="P83" s="148"/>
      <c r="Q83" s="2"/>
      <c r="R83" s="154"/>
      <c r="S83" s="154"/>
      <c r="U83" s="125"/>
    </row>
    <row r="84" spans="1:21" s="75" customFormat="1" ht="12" hidden="1" thickBot="1">
      <c r="A84" s="165"/>
      <c r="B84" s="157"/>
      <c r="C84" s="63"/>
      <c r="D84" s="63"/>
      <c r="E84" s="63"/>
      <c r="F84" s="98"/>
      <c r="G84" s="159"/>
      <c r="H84" s="159"/>
      <c r="I84" s="101"/>
      <c r="J84" s="57"/>
      <c r="K84" s="101"/>
      <c r="L84" s="58"/>
      <c r="M84" s="152"/>
      <c r="N84" s="149"/>
      <c r="O84" s="149"/>
      <c r="P84" s="149"/>
      <c r="Q84" s="56"/>
      <c r="R84" s="155"/>
      <c r="S84" s="155"/>
      <c r="T84" s="74"/>
      <c r="U84" s="125"/>
    </row>
    <row r="85" spans="1:21" s="75" customFormat="1" ht="12" hidden="1" thickBot="1">
      <c r="A85" s="166"/>
      <c r="B85" s="117"/>
      <c r="C85" s="129"/>
      <c r="D85" s="129"/>
      <c r="E85" s="129"/>
      <c r="F85" s="130"/>
      <c r="G85" s="160"/>
      <c r="H85" s="160"/>
      <c r="I85" s="110"/>
      <c r="J85" s="111"/>
      <c r="K85" s="110"/>
      <c r="L85" s="112"/>
      <c r="M85" s="113"/>
      <c r="N85" s="113"/>
      <c r="O85" s="131"/>
      <c r="P85" s="131"/>
      <c r="Q85" s="113"/>
      <c r="R85" s="114"/>
      <c r="S85" s="115"/>
      <c r="T85" s="116">
        <f>IF(AND(M85=$T$10),(Q85),"")</f>
      </c>
      <c r="U85" s="125"/>
    </row>
    <row r="86" spans="1:21" s="75" customFormat="1" ht="12" hidden="1" thickBot="1">
      <c r="A86" s="164">
        <v>19</v>
      </c>
      <c r="B86" s="156"/>
      <c r="C86" s="60"/>
      <c r="D86" s="60"/>
      <c r="E86" s="60"/>
      <c r="F86" s="167"/>
      <c r="G86" s="158"/>
      <c r="H86" s="158"/>
      <c r="I86" s="99"/>
      <c r="J86" s="16"/>
      <c r="K86" s="99"/>
      <c r="L86" s="17"/>
      <c r="M86" s="150"/>
      <c r="N86" s="147"/>
      <c r="O86" s="147"/>
      <c r="P86" s="147"/>
      <c r="Q86" s="18"/>
      <c r="R86" s="153">
        <f>IF(AND(M86=$R$10),(O86+P86),"")</f>
      </c>
      <c r="S86" s="153">
        <f>IF(AND(M86=$S$10),(O86+P86),"")</f>
      </c>
      <c r="T86" s="74"/>
      <c r="U86" s="125"/>
    </row>
    <row r="87" spans="1:21" s="75" customFormat="1" ht="12" hidden="1" thickBot="1">
      <c r="A87" s="165"/>
      <c r="B87" s="157"/>
      <c r="C87" s="61"/>
      <c r="D87" s="61"/>
      <c r="E87" s="61"/>
      <c r="F87" s="168"/>
      <c r="G87" s="159"/>
      <c r="H87" s="159"/>
      <c r="I87" s="100"/>
      <c r="J87" s="21"/>
      <c r="K87" s="100"/>
      <c r="L87" s="22"/>
      <c r="M87" s="151"/>
      <c r="N87" s="148"/>
      <c r="O87" s="148"/>
      <c r="P87" s="148"/>
      <c r="Q87" s="2"/>
      <c r="R87" s="154"/>
      <c r="S87" s="154"/>
      <c r="U87" s="125"/>
    </row>
    <row r="88" spans="1:21" s="75" customFormat="1" ht="12" hidden="1" thickBot="1">
      <c r="A88" s="165"/>
      <c r="B88" s="157"/>
      <c r="C88" s="63"/>
      <c r="D88" s="63"/>
      <c r="E88" s="63"/>
      <c r="F88" s="98"/>
      <c r="G88" s="159"/>
      <c r="H88" s="159"/>
      <c r="I88" s="101"/>
      <c r="J88" s="57"/>
      <c r="K88" s="101"/>
      <c r="L88" s="58"/>
      <c r="M88" s="152"/>
      <c r="N88" s="149"/>
      <c r="O88" s="149"/>
      <c r="P88" s="149"/>
      <c r="Q88" s="56"/>
      <c r="R88" s="155"/>
      <c r="S88" s="155"/>
      <c r="T88" s="74"/>
      <c r="U88" s="125"/>
    </row>
    <row r="89" spans="1:21" s="75" customFormat="1" ht="12" hidden="1" thickBot="1">
      <c r="A89" s="166"/>
      <c r="B89" s="117"/>
      <c r="C89" s="129"/>
      <c r="D89" s="129"/>
      <c r="E89" s="129"/>
      <c r="F89" s="130"/>
      <c r="G89" s="160"/>
      <c r="H89" s="160"/>
      <c r="I89" s="110"/>
      <c r="J89" s="111"/>
      <c r="K89" s="110"/>
      <c r="L89" s="112"/>
      <c r="M89" s="113"/>
      <c r="N89" s="113"/>
      <c r="O89" s="131"/>
      <c r="P89" s="131"/>
      <c r="Q89" s="113"/>
      <c r="R89" s="114"/>
      <c r="S89" s="115"/>
      <c r="T89" s="116">
        <f>IF(AND(M89=$T$10),(Q89),"")</f>
      </c>
      <c r="U89" s="125"/>
    </row>
    <row r="90" spans="1:21" s="75" customFormat="1" ht="12" hidden="1" thickBot="1">
      <c r="A90" s="164">
        <v>20</v>
      </c>
      <c r="B90" s="156"/>
      <c r="C90" s="60"/>
      <c r="D90" s="60"/>
      <c r="E90" s="60"/>
      <c r="F90" s="167"/>
      <c r="G90" s="158"/>
      <c r="H90" s="158"/>
      <c r="I90" s="99"/>
      <c r="J90" s="16"/>
      <c r="K90" s="99"/>
      <c r="L90" s="17"/>
      <c r="M90" s="150"/>
      <c r="N90" s="147"/>
      <c r="O90" s="147"/>
      <c r="P90" s="147"/>
      <c r="Q90" s="18"/>
      <c r="R90" s="153">
        <f>IF(AND(M90=$R$10),(O90+P90),"")</f>
      </c>
      <c r="S90" s="153">
        <f>IF(AND(M90=$S$10),(O90+P90),"")</f>
      </c>
      <c r="T90" s="74"/>
      <c r="U90" s="125"/>
    </row>
    <row r="91" spans="1:21" s="75" customFormat="1" ht="12" hidden="1" thickBot="1">
      <c r="A91" s="165"/>
      <c r="B91" s="157"/>
      <c r="C91" s="61"/>
      <c r="D91" s="61"/>
      <c r="E91" s="61"/>
      <c r="F91" s="168"/>
      <c r="G91" s="159"/>
      <c r="H91" s="159"/>
      <c r="I91" s="100"/>
      <c r="J91" s="21"/>
      <c r="K91" s="100"/>
      <c r="L91" s="22"/>
      <c r="M91" s="151"/>
      <c r="N91" s="148"/>
      <c r="O91" s="148"/>
      <c r="P91" s="148"/>
      <c r="Q91" s="2"/>
      <c r="R91" s="154"/>
      <c r="S91" s="154"/>
      <c r="U91" s="125"/>
    </row>
    <row r="92" spans="1:21" s="75" customFormat="1" ht="12" hidden="1" thickBot="1">
      <c r="A92" s="165"/>
      <c r="B92" s="157"/>
      <c r="C92" s="63"/>
      <c r="D92" s="63"/>
      <c r="E92" s="63"/>
      <c r="F92" s="98"/>
      <c r="G92" s="159"/>
      <c r="H92" s="159"/>
      <c r="I92" s="101"/>
      <c r="J92" s="57"/>
      <c r="K92" s="101"/>
      <c r="L92" s="58"/>
      <c r="M92" s="152"/>
      <c r="N92" s="149"/>
      <c r="O92" s="149"/>
      <c r="P92" s="149"/>
      <c r="Q92" s="56"/>
      <c r="R92" s="155"/>
      <c r="S92" s="155"/>
      <c r="T92" s="74"/>
      <c r="U92" s="125"/>
    </row>
    <row r="93" spans="1:21" s="75" customFormat="1" ht="12" hidden="1" thickBot="1">
      <c r="A93" s="166"/>
      <c r="B93" s="117"/>
      <c r="C93" s="129"/>
      <c r="D93" s="129"/>
      <c r="E93" s="129"/>
      <c r="F93" s="130"/>
      <c r="G93" s="160"/>
      <c r="H93" s="160"/>
      <c r="I93" s="110"/>
      <c r="J93" s="111"/>
      <c r="K93" s="110"/>
      <c r="L93" s="112"/>
      <c r="M93" s="113"/>
      <c r="N93" s="113"/>
      <c r="O93" s="131"/>
      <c r="P93" s="131"/>
      <c r="Q93" s="113"/>
      <c r="R93" s="114"/>
      <c r="S93" s="115"/>
      <c r="T93" s="116">
        <f>IF(AND(M93=$T$10),(Q93),"")</f>
      </c>
      <c r="U93" s="125"/>
    </row>
    <row r="94" spans="1:21" s="75" customFormat="1" ht="12" hidden="1" thickBot="1">
      <c r="A94" s="164">
        <v>21</v>
      </c>
      <c r="B94" s="156"/>
      <c r="C94" s="60"/>
      <c r="D94" s="60"/>
      <c r="E94" s="60"/>
      <c r="F94" s="167"/>
      <c r="G94" s="158"/>
      <c r="H94" s="158"/>
      <c r="I94" s="99"/>
      <c r="J94" s="16"/>
      <c r="K94" s="99"/>
      <c r="L94" s="17"/>
      <c r="M94" s="150"/>
      <c r="N94" s="147"/>
      <c r="O94" s="147"/>
      <c r="P94" s="147"/>
      <c r="Q94" s="18"/>
      <c r="R94" s="153">
        <f>IF(AND(M94=$R$10),(O94+P94),"")</f>
      </c>
      <c r="S94" s="153">
        <f>IF(AND(M94=$S$10),(O94+P94),"")</f>
      </c>
      <c r="T94" s="74"/>
      <c r="U94" s="125"/>
    </row>
    <row r="95" spans="1:21" s="75" customFormat="1" ht="12" hidden="1" thickBot="1">
      <c r="A95" s="165"/>
      <c r="B95" s="157"/>
      <c r="C95" s="61"/>
      <c r="D95" s="61"/>
      <c r="E95" s="61"/>
      <c r="F95" s="168"/>
      <c r="G95" s="159"/>
      <c r="H95" s="159"/>
      <c r="I95" s="100"/>
      <c r="J95" s="21"/>
      <c r="K95" s="100"/>
      <c r="L95" s="22"/>
      <c r="M95" s="151"/>
      <c r="N95" s="148"/>
      <c r="O95" s="148"/>
      <c r="P95" s="148"/>
      <c r="Q95" s="2"/>
      <c r="R95" s="154"/>
      <c r="S95" s="154"/>
      <c r="U95" s="125"/>
    </row>
    <row r="96" spans="1:21" s="75" customFormat="1" ht="12" hidden="1" thickBot="1">
      <c r="A96" s="165"/>
      <c r="B96" s="157"/>
      <c r="C96" s="63"/>
      <c r="D96" s="63"/>
      <c r="E96" s="63"/>
      <c r="F96" s="98"/>
      <c r="G96" s="159"/>
      <c r="H96" s="159"/>
      <c r="I96" s="101"/>
      <c r="J96" s="57"/>
      <c r="K96" s="101"/>
      <c r="L96" s="58"/>
      <c r="M96" s="152"/>
      <c r="N96" s="149"/>
      <c r="O96" s="149"/>
      <c r="P96" s="149"/>
      <c r="Q96" s="56"/>
      <c r="R96" s="155"/>
      <c r="S96" s="155"/>
      <c r="T96" s="74"/>
      <c r="U96" s="125"/>
    </row>
    <row r="97" spans="1:21" s="75" customFormat="1" ht="12" hidden="1" thickBot="1">
      <c r="A97" s="166"/>
      <c r="B97" s="117"/>
      <c r="C97" s="129"/>
      <c r="D97" s="129"/>
      <c r="E97" s="129"/>
      <c r="F97" s="130"/>
      <c r="G97" s="160"/>
      <c r="H97" s="160"/>
      <c r="I97" s="110"/>
      <c r="J97" s="111"/>
      <c r="K97" s="110"/>
      <c r="L97" s="112"/>
      <c r="M97" s="113"/>
      <c r="N97" s="113"/>
      <c r="O97" s="131"/>
      <c r="P97" s="131"/>
      <c r="Q97" s="113"/>
      <c r="R97" s="114"/>
      <c r="S97" s="115"/>
      <c r="T97" s="116">
        <f>IF(AND(M97=$T$10),(Q97),"")</f>
      </c>
      <c r="U97" s="125"/>
    </row>
    <row r="98" spans="1:21" s="75" customFormat="1" ht="12" hidden="1" thickBot="1">
      <c r="A98" s="164">
        <v>22</v>
      </c>
      <c r="B98" s="156"/>
      <c r="C98" s="60"/>
      <c r="D98" s="60"/>
      <c r="E98" s="60"/>
      <c r="F98" s="167"/>
      <c r="G98" s="158"/>
      <c r="H98" s="158"/>
      <c r="I98" s="99"/>
      <c r="J98" s="16"/>
      <c r="K98" s="99"/>
      <c r="L98" s="17"/>
      <c r="M98" s="150"/>
      <c r="N98" s="147"/>
      <c r="O98" s="147"/>
      <c r="P98" s="147"/>
      <c r="Q98" s="18"/>
      <c r="R98" s="153">
        <f>IF(AND(M98=$R$10),(O98+P98),"")</f>
      </c>
      <c r="S98" s="153">
        <f>IF(AND(M98=$S$10),(O98+P98),"")</f>
      </c>
      <c r="T98" s="74"/>
      <c r="U98" s="125"/>
    </row>
    <row r="99" spans="1:21" s="75" customFormat="1" ht="12" hidden="1" thickBot="1">
      <c r="A99" s="165"/>
      <c r="B99" s="157"/>
      <c r="C99" s="61"/>
      <c r="D99" s="61"/>
      <c r="E99" s="61"/>
      <c r="F99" s="168"/>
      <c r="G99" s="159"/>
      <c r="H99" s="159"/>
      <c r="I99" s="100"/>
      <c r="J99" s="21"/>
      <c r="K99" s="100"/>
      <c r="L99" s="22"/>
      <c r="M99" s="151"/>
      <c r="N99" s="148"/>
      <c r="O99" s="148"/>
      <c r="P99" s="148"/>
      <c r="Q99" s="2"/>
      <c r="R99" s="154"/>
      <c r="S99" s="154"/>
      <c r="U99" s="125"/>
    </row>
    <row r="100" spans="1:21" s="75" customFormat="1" ht="12" hidden="1" thickBot="1">
      <c r="A100" s="165"/>
      <c r="B100" s="157"/>
      <c r="C100" s="63"/>
      <c r="D100" s="63"/>
      <c r="E100" s="63"/>
      <c r="F100" s="98"/>
      <c r="G100" s="159"/>
      <c r="H100" s="159"/>
      <c r="I100" s="101"/>
      <c r="J100" s="57"/>
      <c r="K100" s="101"/>
      <c r="L100" s="58"/>
      <c r="M100" s="152"/>
      <c r="N100" s="149"/>
      <c r="O100" s="149"/>
      <c r="P100" s="149"/>
      <c r="Q100" s="56"/>
      <c r="R100" s="155"/>
      <c r="S100" s="155"/>
      <c r="T100" s="74"/>
      <c r="U100" s="125"/>
    </row>
    <row r="101" spans="1:21" s="75" customFormat="1" ht="12" hidden="1" thickBot="1">
      <c r="A101" s="166"/>
      <c r="B101" s="117"/>
      <c r="C101" s="129"/>
      <c r="D101" s="129"/>
      <c r="E101" s="129"/>
      <c r="F101" s="130"/>
      <c r="G101" s="160"/>
      <c r="H101" s="160"/>
      <c r="I101" s="110"/>
      <c r="J101" s="111"/>
      <c r="K101" s="110"/>
      <c r="L101" s="112"/>
      <c r="M101" s="113"/>
      <c r="N101" s="113"/>
      <c r="O101" s="131"/>
      <c r="P101" s="131"/>
      <c r="Q101" s="113"/>
      <c r="R101" s="114"/>
      <c r="S101" s="115"/>
      <c r="T101" s="116">
        <f>IF(AND(M101=$T$10),(Q101),"")</f>
      </c>
      <c r="U101" s="125"/>
    </row>
    <row r="102" spans="1:21" s="75" customFormat="1" ht="12" hidden="1" thickBot="1">
      <c r="A102" s="164">
        <v>23</v>
      </c>
      <c r="B102" s="156"/>
      <c r="C102" s="60"/>
      <c r="D102" s="60"/>
      <c r="E102" s="60"/>
      <c r="F102" s="167"/>
      <c r="G102" s="158"/>
      <c r="H102" s="158"/>
      <c r="I102" s="99"/>
      <c r="J102" s="16"/>
      <c r="K102" s="99"/>
      <c r="L102" s="17"/>
      <c r="M102" s="150"/>
      <c r="N102" s="147"/>
      <c r="O102" s="147"/>
      <c r="P102" s="147"/>
      <c r="Q102" s="18"/>
      <c r="R102" s="153">
        <f>IF(AND(M102=$R$10),(O102+P102),"")</f>
      </c>
      <c r="S102" s="153">
        <f>IF(AND(M102=$S$10),(O102+P102),"")</f>
      </c>
      <c r="T102" s="74"/>
      <c r="U102" s="125"/>
    </row>
    <row r="103" spans="1:21" s="75" customFormat="1" ht="12" hidden="1" thickBot="1">
      <c r="A103" s="165"/>
      <c r="B103" s="157"/>
      <c r="C103" s="61"/>
      <c r="D103" s="61"/>
      <c r="E103" s="61"/>
      <c r="F103" s="168"/>
      <c r="G103" s="159"/>
      <c r="H103" s="159"/>
      <c r="I103" s="100"/>
      <c r="J103" s="21"/>
      <c r="K103" s="100"/>
      <c r="L103" s="22"/>
      <c r="M103" s="151"/>
      <c r="N103" s="148"/>
      <c r="O103" s="148"/>
      <c r="P103" s="148"/>
      <c r="Q103" s="2"/>
      <c r="R103" s="154"/>
      <c r="S103" s="154"/>
      <c r="U103" s="125"/>
    </row>
    <row r="104" spans="1:21" s="75" customFormat="1" ht="12" hidden="1" thickBot="1">
      <c r="A104" s="165"/>
      <c r="B104" s="157"/>
      <c r="C104" s="63"/>
      <c r="D104" s="63"/>
      <c r="E104" s="63"/>
      <c r="F104" s="98"/>
      <c r="G104" s="159"/>
      <c r="H104" s="159"/>
      <c r="I104" s="101"/>
      <c r="J104" s="57"/>
      <c r="K104" s="101"/>
      <c r="L104" s="58"/>
      <c r="M104" s="152"/>
      <c r="N104" s="149"/>
      <c r="O104" s="149"/>
      <c r="P104" s="149"/>
      <c r="Q104" s="56"/>
      <c r="R104" s="155"/>
      <c r="S104" s="155"/>
      <c r="T104" s="74"/>
      <c r="U104" s="125"/>
    </row>
    <row r="105" spans="1:21" s="75" customFormat="1" ht="12" hidden="1" thickBot="1">
      <c r="A105" s="166"/>
      <c r="B105" s="117"/>
      <c r="C105" s="129"/>
      <c r="D105" s="129"/>
      <c r="E105" s="129"/>
      <c r="F105" s="130"/>
      <c r="G105" s="160"/>
      <c r="H105" s="160"/>
      <c r="I105" s="110"/>
      <c r="J105" s="111"/>
      <c r="K105" s="110"/>
      <c r="L105" s="112"/>
      <c r="M105" s="113"/>
      <c r="N105" s="113"/>
      <c r="O105" s="131"/>
      <c r="P105" s="131"/>
      <c r="Q105" s="113"/>
      <c r="R105" s="114"/>
      <c r="S105" s="115"/>
      <c r="T105" s="116">
        <f>IF(AND(M105=$T$10),(Q105),"")</f>
      </c>
      <c r="U105" s="125"/>
    </row>
    <row r="106" spans="1:21" s="75" customFormat="1" ht="12" hidden="1" thickBot="1">
      <c r="A106" s="164">
        <v>24</v>
      </c>
      <c r="B106" s="156"/>
      <c r="C106" s="60"/>
      <c r="D106" s="60"/>
      <c r="E106" s="60"/>
      <c r="F106" s="167"/>
      <c r="G106" s="158"/>
      <c r="H106" s="158"/>
      <c r="I106" s="99"/>
      <c r="J106" s="16"/>
      <c r="K106" s="99"/>
      <c r="L106" s="17"/>
      <c r="M106" s="150"/>
      <c r="N106" s="147"/>
      <c r="O106" s="147"/>
      <c r="P106" s="147"/>
      <c r="Q106" s="18"/>
      <c r="R106" s="153">
        <f>IF(AND(M106=$R$10),(O106+P106),"")</f>
      </c>
      <c r="S106" s="153">
        <f>IF(AND(M106=$S$10),(O106+P106),"")</f>
      </c>
      <c r="T106" s="74"/>
      <c r="U106" s="125"/>
    </row>
    <row r="107" spans="1:21" s="75" customFormat="1" ht="12.75" customHeight="1" hidden="1">
      <c r="A107" s="165"/>
      <c r="B107" s="157"/>
      <c r="C107" s="61"/>
      <c r="D107" s="61"/>
      <c r="E107" s="61"/>
      <c r="F107" s="168"/>
      <c r="G107" s="159"/>
      <c r="H107" s="159"/>
      <c r="I107" s="100"/>
      <c r="J107" s="21"/>
      <c r="K107" s="100"/>
      <c r="L107" s="22"/>
      <c r="M107" s="151"/>
      <c r="N107" s="148"/>
      <c r="O107" s="148"/>
      <c r="P107" s="148"/>
      <c r="Q107" s="2"/>
      <c r="R107" s="154"/>
      <c r="S107" s="154"/>
      <c r="U107" s="125"/>
    </row>
    <row r="108" spans="1:21" s="75" customFormat="1" ht="12.75" customHeight="1" hidden="1" thickBot="1">
      <c r="A108" s="165"/>
      <c r="B108" s="157"/>
      <c r="C108" s="63"/>
      <c r="D108" s="63"/>
      <c r="E108" s="63"/>
      <c r="F108" s="98"/>
      <c r="G108" s="159"/>
      <c r="H108" s="159"/>
      <c r="I108" s="101"/>
      <c r="J108" s="57"/>
      <c r="K108" s="101"/>
      <c r="L108" s="58"/>
      <c r="M108" s="152"/>
      <c r="N108" s="149"/>
      <c r="O108" s="149"/>
      <c r="P108" s="149"/>
      <c r="Q108" s="56"/>
      <c r="R108" s="155"/>
      <c r="S108" s="155"/>
      <c r="T108" s="74"/>
      <c r="U108" s="125"/>
    </row>
    <row r="109" spans="1:21" s="75" customFormat="1" ht="13.5" customHeight="1" hidden="1" thickBot="1">
      <c r="A109" s="166"/>
      <c r="B109" s="117"/>
      <c r="C109" s="129"/>
      <c r="D109" s="129"/>
      <c r="E109" s="129"/>
      <c r="F109" s="130"/>
      <c r="G109" s="160"/>
      <c r="H109" s="160"/>
      <c r="I109" s="110"/>
      <c r="J109" s="111"/>
      <c r="K109" s="110"/>
      <c r="L109" s="112"/>
      <c r="M109" s="113"/>
      <c r="N109" s="113"/>
      <c r="O109" s="131"/>
      <c r="P109" s="131"/>
      <c r="Q109" s="113"/>
      <c r="R109" s="114"/>
      <c r="S109" s="115"/>
      <c r="T109" s="116">
        <f>IF(AND(M109=$T$10),(Q109),"")</f>
      </c>
      <c r="U109" s="125"/>
    </row>
    <row r="110" spans="1:21" s="75" customFormat="1" ht="12" hidden="1" thickBot="1">
      <c r="A110" s="164">
        <v>25</v>
      </c>
      <c r="B110" s="156"/>
      <c r="C110" s="60"/>
      <c r="D110" s="60"/>
      <c r="E110" s="60"/>
      <c r="F110" s="167"/>
      <c r="G110" s="158"/>
      <c r="H110" s="158"/>
      <c r="I110" s="99"/>
      <c r="J110" s="16"/>
      <c r="K110" s="99"/>
      <c r="L110" s="17"/>
      <c r="M110" s="150"/>
      <c r="N110" s="147"/>
      <c r="O110" s="147"/>
      <c r="P110" s="147"/>
      <c r="Q110" s="18"/>
      <c r="R110" s="153">
        <f>IF(AND(M110=$R$10),(O110+P110),"")</f>
      </c>
      <c r="S110" s="153">
        <f>IF(AND(M110=$S$10),(O110+P110),"")</f>
      </c>
      <c r="T110" s="74"/>
      <c r="U110" s="125"/>
    </row>
    <row r="111" spans="1:21" s="75" customFormat="1" ht="12" hidden="1" thickBot="1">
      <c r="A111" s="165"/>
      <c r="B111" s="157"/>
      <c r="C111" s="61"/>
      <c r="D111" s="61"/>
      <c r="E111" s="61"/>
      <c r="F111" s="168"/>
      <c r="G111" s="159"/>
      <c r="H111" s="159"/>
      <c r="I111" s="100"/>
      <c r="J111" s="21"/>
      <c r="K111" s="100"/>
      <c r="L111" s="22"/>
      <c r="M111" s="151"/>
      <c r="N111" s="148"/>
      <c r="O111" s="148"/>
      <c r="P111" s="148"/>
      <c r="Q111" s="2"/>
      <c r="R111" s="154"/>
      <c r="S111" s="154"/>
      <c r="U111" s="125"/>
    </row>
    <row r="112" spans="1:21" s="75" customFormat="1" ht="12" hidden="1" thickBot="1">
      <c r="A112" s="165"/>
      <c r="B112" s="157"/>
      <c r="C112" s="63"/>
      <c r="D112" s="63"/>
      <c r="E112" s="63"/>
      <c r="F112" s="98"/>
      <c r="G112" s="159"/>
      <c r="H112" s="159"/>
      <c r="I112" s="101"/>
      <c r="J112" s="57"/>
      <c r="K112" s="101"/>
      <c r="L112" s="58"/>
      <c r="M112" s="152"/>
      <c r="N112" s="149"/>
      <c r="O112" s="149"/>
      <c r="P112" s="149"/>
      <c r="Q112" s="56"/>
      <c r="R112" s="155"/>
      <c r="S112" s="155"/>
      <c r="T112" s="74"/>
      <c r="U112" s="125"/>
    </row>
    <row r="113" spans="1:21" s="75" customFormat="1" ht="12" hidden="1" thickBot="1">
      <c r="A113" s="166"/>
      <c r="B113" s="117"/>
      <c r="C113" s="129"/>
      <c r="D113" s="129"/>
      <c r="E113" s="129"/>
      <c r="F113" s="130"/>
      <c r="G113" s="160"/>
      <c r="H113" s="160"/>
      <c r="I113" s="110"/>
      <c r="J113" s="111"/>
      <c r="K113" s="110"/>
      <c r="L113" s="112"/>
      <c r="M113" s="113"/>
      <c r="N113" s="113"/>
      <c r="O113" s="131"/>
      <c r="P113" s="131"/>
      <c r="Q113" s="113"/>
      <c r="R113" s="114"/>
      <c r="S113" s="115"/>
      <c r="T113" s="116">
        <f>IF(AND(M113=$T$10),(Q113),"")</f>
      </c>
      <c r="U113" s="125"/>
    </row>
    <row r="114" spans="1:21" s="75" customFormat="1" ht="12" hidden="1" thickBot="1">
      <c r="A114" s="164">
        <v>26</v>
      </c>
      <c r="B114" s="156"/>
      <c r="C114" s="60"/>
      <c r="D114" s="60"/>
      <c r="E114" s="60"/>
      <c r="F114" s="167"/>
      <c r="G114" s="158"/>
      <c r="H114" s="158"/>
      <c r="I114" s="99"/>
      <c r="J114" s="16"/>
      <c r="K114" s="99"/>
      <c r="L114" s="17"/>
      <c r="M114" s="150"/>
      <c r="N114" s="147"/>
      <c r="O114" s="147"/>
      <c r="P114" s="147"/>
      <c r="Q114" s="18"/>
      <c r="R114" s="153">
        <f>IF(AND(M114=$R$10),(O114+P114),"")</f>
      </c>
      <c r="S114" s="153">
        <f>IF(AND(M114=$S$10),(O114+P114),"")</f>
      </c>
      <c r="T114" s="74"/>
      <c r="U114" s="125"/>
    </row>
    <row r="115" spans="1:21" s="75" customFormat="1" ht="12" hidden="1" thickBot="1">
      <c r="A115" s="165"/>
      <c r="B115" s="157"/>
      <c r="C115" s="61"/>
      <c r="D115" s="61"/>
      <c r="E115" s="61"/>
      <c r="F115" s="168"/>
      <c r="G115" s="159"/>
      <c r="H115" s="159"/>
      <c r="I115" s="100"/>
      <c r="J115" s="21"/>
      <c r="K115" s="100"/>
      <c r="L115" s="22"/>
      <c r="M115" s="151"/>
      <c r="N115" s="148"/>
      <c r="O115" s="148"/>
      <c r="P115" s="148"/>
      <c r="Q115" s="2"/>
      <c r="R115" s="154"/>
      <c r="S115" s="154"/>
      <c r="U115" s="125"/>
    </row>
    <row r="116" spans="1:21" s="75" customFormat="1" ht="12" hidden="1" thickBot="1">
      <c r="A116" s="165"/>
      <c r="B116" s="157"/>
      <c r="C116" s="63"/>
      <c r="D116" s="63"/>
      <c r="E116" s="63"/>
      <c r="F116" s="98"/>
      <c r="G116" s="159"/>
      <c r="H116" s="159"/>
      <c r="I116" s="101"/>
      <c r="J116" s="57"/>
      <c r="K116" s="101"/>
      <c r="L116" s="58"/>
      <c r="M116" s="152"/>
      <c r="N116" s="149"/>
      <c r="O116" s="149"/>
      <c r="P116" s="149"/>
      <c r="Q116" s="56"/>
      <c r="R116" s="155"/>
      <c r="S116" s="155"/>
      <c r="T116" s="74"/>
      <c r="U116" s="125"/>
    </row>
    <row r="117" spans="1:21" s="75" customFormat="1" ht="12" hidden="1" thickBot="1">
      <c r="A117" s="166"/>
      <c r="B117" s="117"/>
      <c r="C117" s="129"/>
      <c r="D117" s="129"/>
      <c r="E117" s="129"/>
      <c r="F117" s="130"/>
      <c r="G117" s="160"/>
      <c r="H117" s="160"/>
      <c r="I117" s="110"/>
      <c r="J117" s="111"/>
      <c r="K117" s="110"/>
      <c r="L117" s="112"/>
      <c r="M117" s="113"/>
      <c r="N117" s="113"/>
      <c r="O117" s="131"/>
      <c r="P117" s="131"/>
      <c r="Q117" s="113"/>
      <c r="R117" s="114"/>
      <c r="S117" s="115"/>
      <c r="T117" s="116">
        <f>IF(AND(M117=$T$10),(Q117),"")</f>
      </c>
      <c r="U117" s="125"/>
    </row>
    <row r="118" spans="1:21" s="75" customFormat="1" ht="12" hidden="1" thickBot="1">
      <c r="A118" s="164">
        <v>27</v>
      </c>
      <c r="B118" s="156"/>
      <c r="C118" s="60"/>
      <c r="D118" s="60"/>
      <c r="E118" s="60"/>
      <c r="F118" s="167"/>
      <c r="G118" s="158"/>
      <c r="H118" s="158"/>
      <c r="I118" s="99"/>
      <c r="J118" s="16"/>
      <c r="K118" s="99"/>
      <c r="L118" s="17"/>
      <c r="M118" s="150"/>
      <c r="N118" s="147"/>
      <c r="O118" s="147"/>
      <c r="P118" s="147"/>
      <c r="Q118" s="18"/>
      <c r="R118" s="153">
        <f>IF(AND(M118=$R$10),(O118+P118),"")</f>
      </c>
      <c r="S118" s="153">
        <f>IF(AND(M118=$S$10),(O118+P118),"")</f>
      </c>
      <c r="T118" s="74"/>
      <c r="U118" s="125"/>
    </row>
    <row r="119" spans="1:21" s="75" customFormat="1" ht="12" hidden="1" thickBot="1">
      <c r="A119" s="165"/>
      <c r="B119" s="157"/>
      <c r="C119" s="61"/>
      <c r="D119" s="61"/>
      <c r="E119" s="61"/>
      <c r="F119" s="168"/>
      <c r="G119" s="159"/>
      <c r="H119" s="159"/>
      <c r="I119" s="100"/>
      <c r="J119" s="21"/>
      <c r="K119" s="100"/>
      <c r="L119" s="22"/>
      <c r="M119" s="151"/>
      <c r="N119" s="148"/>
      <c r="O119" s="148"/>
      <c r="P119" s="148"/>
      <c r="Q119" s="2"/>
      <c r="R119" s="154"/>
      <c r="S119" s="154"/>
      <c r="U119" s="125"/>
    </row>
    <row r="120" spans="1:21" s="75" customFormat="1" ht="12" hidden="1" thickBot="1">
      <c r="A120" s="165"/>
      <c r="B120" s="157"/>
      <c r="C120" s="63"/>
      <c r="D120" s="63"/>
      <c r="E120" s="63"/>
      <c r="F120" s="98"/>
      <c r="G120" s="159"/>
      <c r="H120" s="159"/>
      <c r="I120" s="101"/>
      <c r="J120" s="57"/>
      <c r="K120" s="101"/>
      <c r="L120" s="58"/>
      <c r="M120" s="152"/>
      <c r="N120" s="149"/>
      <c r="O120" s="149"/>
      <c r="P120" s="149"/>
      <c r="Q120" s="56"/>
      <c r="R120" s="155"/>
      <c r="S120" s="155"/>
      <c r="T120" s="74"/>
      <c r="U120" s="125"/>
    </row>
    <row r="121" spans="1:21" s="75" customFormat="1" ht="12" hidden="1" thickBot="1">
      <c r="A121" s="166"/>
      <c r="B121" s="117"/>
      <c r="C121" s="129"/>
      <c r="D121" s="129"/>
      <c r="E121" s="129"/>
      <c r="F121" s="130"/>
      <c r="G121" s="160"/>
      <c r="H121" s="160"/>
      <c r="I121" s="110"/>
      <c r="J121" s="111"/>
      <c r="K121" s="110"/>
      <c r="L121" s="112"/>
      <c r="M121" s="113"/>
      <c r="N121" s="113"/>
      <c r="O121" s="131"/>
      <c r="P121" s="131"/>
      <c r="Q121" s="113"/>
      <c r="R121" s="114"/>
      <c r="S121" s="115"/>
      <c r="T121" s="116">
        <f>IF(AND(M121=$T$10),(Q121),"")</f>
      </c>
      <c r="U121" s="125"/>
    </row>
    <row r="122" spans="1:21" s="75" customFormat="1" ht="12" hidden="1" thickBot="1">
      <c r="A122" s="164">
        <v>28</v>
      </c>
      <c r="B122" s="156"/>
      <c r="C122" s="60"/>
      <c r="D122" s="60"/>
      <c r="E122" s="60"/>
      <c r="F122" s="167"/>
      <c r="G122" s="158"/>
      <c r="H122" s="158"/>
      <c r="I122" s="99"/>
      <c r="J122" s="16"/>
      <c r="K122" s="99"/>
      <c r="L122" s="17"/>
      <c r="M122" s="150"/>
      <c r="N122" s="147"/>
      <c r="O122" s="147"/>
      <c r="P122" s="147"/>
      <c r="Q122" s="18"/>
      <c r="R122" s="153">
        <f>IF(AND(M122=$R$10),(O122+P122),"")</f>
      </c>
      <c r="S122" s="153">
        <f>IF(AND(M122=$S$10),(O122+P122),"")</f>
      </c>
      <c r="T122" s="74"/>
      <c r="U122" s="125"/>
    </row>
    <row r="123" spans="1:21" s="75" customFormat="1" ht="12" hidden="1" thickBot="1">
      <c r="A123" s="165"/>
      <c r="B123" s="157"/>
      <c r="C123" s="61"/>
      <c r="D123" s="61"/>
      <c r="E123" s="61"/>
      <c r="F123" s="168"/>
      <c r="G123" s="159"/>
      <c r="H123" s="159"/>
      <c r="I123" s="100"/>
      <c r="J123" s="21"/>
      <c r="K123" s="100"/>
      <c r="L123" s="22"/>
      <c r="M123" s="151"/>
      <c r="N123" s="148"/>
      <c r="O123" s="148"/>
      <c r="P123" s="148"/>
      <c r="Q123" s="2"/>
      <c r="R123" s="154"/>
      <c r="S123" s="154"/>
      <c r="U123" s="125"/>
    </row>
    <row r="124" spans="1:21" s="75" customFormat="1" ht="12" hidden="1" thickBot="1">
      <c r="A124" s="165"/>
      <c r="B124" s="157"/>
      <c r="C124" s="63"/>
      <c r="D124" s="63"/>
      <c r="E124" s="63"/>
      <c r="F124" s="98"/>
      <c r="G124" s="159"/>
      <c r="H124" s="159"/>
      <c r="I124" s="101"/>
      <c r="J124" s="57"/>
      <c r="K124" s="101"/>
      <c r="L124" s="58"/>
      <c r="M124" s="152"/>
      <c r="N124" s="149"/>
      <c r="O124" s="149"/>
      <c r="P124" s="149"/>
      <c r="Q124" s="56"/>
      <c r="R124" s="155"/>
      <c r="S124" s="155"/>
      <c r="T124" s="74"/>
      <c r="U124" s="125"/>
    </row>
    <row r="125" spans="1:21" s="75" customFormat="1" ht="12" hidden="1" thickBot="1">
      <c r="A125" s="166"/>
      <c r="B125" s="117"/>
      <c r="C125" s="129"/>
      <c r="D125" s="129"/>
      <c r="E125" s="129"/>
      <c r="F125" s="130"/>
      <c r="G125" s="160"/>
      <c r="H125" s="160"/>
      <c r="I125" s="110"/>
      <c r="J125" s="111"/>
      <c r="K125" s="110"/>
      <c r="L125" s="112"/>
      <c r="M125" s="113"/>
      <c r="N125" s="113"/>
      <c r="O125" s="131"/>
      <c r="P125" s="131"/>
      <c r="Q125" s="113"/>
      <c r="R125" s="114"/>
      <c r="S125" s="115"/>
      <c r="T125" s="116">
        <f>IF(AND(M125=$T$10),(Q125),"")</f>
      </c>
      <c r="U125" s="125"/>
    </row>
    <row r="126" spans="1:21" s="75" customFormat="1" ht="12" hidden="1" thickBot="1">
      <c r="A126" s="164">
        <v>29</v>
      </c>
      <c r="B126" s="156"/>
      <c r="C126" s="60"/>
      <c r="D126" s="60"/>
      <c r="E126" s="60"/>
      <c r="F126" s="167"/>
      <c r="G126" s="158"/>
      <c r="H126" s="158"/>
      <c r="I126" s="99"/>
      <c r="J126" s="16"/>
      <c r="K126" s="99"/>
      <c r="L126" s="17"/>
      <c r="M126" s="150"/>
      <c r="N126" s="147"/>
      <c r="O126" s="147"/>
      <c r="P126" s="147"/>
      <c r="Q126" s="18"/>
      <c r="R126" s="153">
        <f>IF(AND(M126=$R$10),(O126+P126),"")</f>
      </c>
      <c r="S126" s="153">
        <f>IF(AND(M126=$S$10),(O126+P126),"")</f>
      </c>
      <c r="T126" s="74"/>
      <c r="U126" s="125"/>
    </row>
    <row r="127" spans="1:21" s="75" customFormat="1" ht="12" hidden="1" thickBot="1">
      <c r="A127" s="165"/>
      <c r="B127" s="157"/>
      <c r="C127" s="61"/>
      <c r="D127" s="61"/>
      <c r="E127" s="61"/>
      <c r="F127" s="168"/>
      <c r="G127" s="159"/>
      <c r="H127" s="159"/>
      <c r="I127" s="100"/>
      <c r="J127" s="21"/>
      <c r="K127" s="100"/>
      <c r="L127" s="22"/>
      <c r="M127" s="151"/>
      <c r="N127" s="148"/>
      <c r="O127" s="148"/>
      <c r="P127" s="148"/>
      <c r="Q127" s="2"/>
      <c r="R127" s="154"/>
      <c r="S127" s="154"/>
      <c r="U127" s="125"/>
    </row>
    <row r="128" spans="1:21" s="75" customFormat="1" ht="12" hidden="1" thickBot="1">
      <c r="A128" s="165"/>
      <c r="B128" s="157"/>
      <c r="C128" s="63"/>
      <c r="D128" s="63"/>
      <c r="E128" s="63"/>
      <c r="F128" s="98"/>
      <c r="G128" s="159"/>
      <c r="H128" s="159"/>
      <c r="I128" s="101"/>
      <c r="J128" s="57"/>
      <c r="K128" s="101"/>
      <c r="L128" s="58"/>
      <c r="M128" s="152"/>
      <c r="N128" s="149"/>
      <c r="O128" s="149"/>
      <c r="P128" s="149"/>
      <c r="Q128" s="56"/>
      <c r="R128" s="155"/>
      <c r="S128" s="155"/>
      <c r="T128" s="74"/>
      <c r="U128" s="125"/>
    </row>
    <row r="129" spans="1:21" s="75" customFormat="1" ht="12" hidden="1" thickBot="1">
      <c r="A129" s="166"/>
      <c r="B129" s="117"/>
      <c r="C129" s="129"/>
      <c r="D129" s="129"/>
      <c r="E129" s="129"/>
      <c r="F129" s="130"/>
      <c r="G129" s="160"/>
      <c r="H129" s="160"/>
      <c r="I129" s="110"/>
      <c r="J129" s="111"/>
      <c r="K129" s="110"/>
      <c r="L129" s="112"/>
      <c r="M129" s="113"/>
      <c r="N129" s="113"/>
      <c r="O129" s="131"/>
      <c r="P129" s="131"/>
      <c r="Q129" s="113"/>
      <c r="R129" s="114"/>
      <c r="S129" s="115"/>
      <c r="T129" s="116">
        <f>IF(AND(M129=$T$10),(Q129),"")</f>
      </c>
      <c r="U129" s="125"/>
    </row>
    <row r="130" spans="1:21" s="75" customFormat="1" ht="12" hidden="1" thickBot="1">
      <c r="A130" s="164">
        <v>30</v>
      </c>
      <c r="B130" s="156"/>
      <c r="C130" s="60"/>
      <c r="D130" s="60"/>
      <c r="E130" s="60"/>
      <c r="F130" s="167"/>
      <c r="G130" s="158"/>
      <c r="H130" s="158"/>
      <c r="I130" s="99"/>
      <c r="J130" s="16"/>
      <c r="K130" s="99"/>
      <c r="L130" s="17"/>
      <c r="M130" s="150"/>
      <c r="N130" s="147"/>
      <c r="O130" s="147"/>
      <c r="P130" s="147"/>
      <c r="Q130" s="18"/>
      <c r="R130" s="153">
        <f>IF(AND(M130=$R$10),(O130+P130),"")</f>
      </c>
      <c r="S130" s="153">
        <f>IF(AND(M130=$S$10),(O130+P130),"")</f>
      </c>
      <c r="T130" s="74"/>
      <c r="U130" s="125"/>
    </row>
    <row r="131" spans="1:21" s="75" customFormat="1" ht="12" hidden="1" thickBot="1">
      <c r="A131" s="165"/>
      <c r="B131" s="157"/>
      <c r="C131" s="61"/>
      <c r="D131" s="61"/>
      <c r="E131" s="61"/>
      <c r="F131" s="168"/>
      <c r="G131" s="159"/>
      <c r="H131" s="159"/>
      <c r="I131" s="100"/>
      <c r="J131" s="21"/>
      <c r="K131" s="100"/>
      <c r="L131" s="22"/>
      <c r="M131" s="151"/>
      <c r="N131" s="148"/>
      <c r="O131" s="148"/>
      <c r="P131" s="148"/>
      <c r="Q131" s="2"/>
      <c r="R131" s="154"/>
      <c r="S131" s="154"/>
      <c r="U131" s="125"/>
    </row>
    <row r="132" spans="1:21" s="75" customFormat="1" ht="12" hidden="1" thickBot="1">
      <c r="A132" s="165"/>
      <c r="B132" s="157"/>
      <c r="C132" s="63"/>
      <c r="D132" s="63"/>
      <c r="E132" s="63"/>
      <c r="F132" s="98"/>
      <c r="G132" s="159"/>
      <c r="H132" s="159"/>
      <c r="I132" s="101"/>
      <c r="J132" s="57"/>
      <c r="K132" s="101"/>
      <c r="L132" s="58"/>
      <c r="M132" s="152"/>
      <c r="N132" s="149"/>
      <c r="O132" s="149"/>
      <c r="P132" s="149"/>
      <c r="Q132" s="56"/>
      <c r="R132" s="155"/>
      <c r="S132" s="155"/>
      <c r="T132" s="74"/>
      <c r="U132" s="125"/>
    </row>
    <row r="133" spans="1:21" s="75" customFormat="1" ht="12" hidden="1" thickBot="1">
      <c r="A133" s="166"/>
      <c r="B133" s="117"/>
      <c r="C133" s="129"/>
      <c r="D133" s="129"/>
      <c r="E133" s="129"/>
      <c r="F133" s="130"/>
      <c r="G133" s="160"/>
      <c r="H133" s="160"/>
      <c r="I133" s="110"/>
      <c r="J133" s="111"/>
      <c r="K133" s="110"/>
      <c r="L133" s="112"/>
      <c r="M133" s="113"/>
      <c r="N133" s="113"/>
      <c r="O133" s="131"/>
      <c r="P133" s="131"/>
      <c r="Q133" s="113"/>
      <c r="R133" s="114"/>
      <c r="S133" s="115"/>
      <c r="T133" s="116">
        <f>IF(AND(M133=$T$10),(Q133),"")</f>
      </c>
      <c r="U133" s="125"/>
    </row>
    <row r="134" spans="1:21" s="75" customFormat="1" ht="12" hidden="1" thickBot="1">
      <c r="A134" s="164">
        <v>31</v>
      </c>
      <c r="B134" s="156"/>
      <c r="C134" s="60"/>
      <c r="D134" s="60"/>
      <c r="E134" s="60"/>
      <c r="F134" s="167"/>
      <c r="G134" s="158"/>
      <c r="H134" s="158"/>
      <c r="I134" s="99"/>
      <c r="J134" s="16"/>
      <c r="K134" s="99"/>
      <c r="L134" s="17"/>
      <c r="M134" s="150"/>
      <c r="N134" s="147"/>
      <c r="O134" s="147"/>
      <c r="P134" s="147"/>
      <c r="Q134" s="18"/>
      <c r="R134" s="153">
        <f>IF(AND(M134=$R$10),(O134+P134),"")</f>
      </c>
      <c r="S134" s="153">
        <f>IF(AND(M134=$S$10),(O134+P134),"")</f>
      </c>
      <c r="T134" s="74"/>
      <c r="U134" s="125"/>
    </row>
    <row r="135" spans="1:21" s="75" customFormat="1" ht="12" hidden="1" thickBot="1">
      <c r="A135" s="165"/>
      <c r="B135" s="157"/>
      <c r="C135" s="61"/>
      <c r="D135" s="61"/>
      <c r="E135" s="61"/>
      <c r="F135" s="168"/>
      <c r="G135" s="159"/>
      <c r="H135" s="159"/>
      <c r="I135" s="100"/>
      <c r="J135" s="21"/>
      <c r="K135" s="100"/>
      <c r="L135" s="22"/>
      <c r="M135" s="151"/>
      <c r="N135" s="148"/>
      <c r="O135" s="148"/>
      <c r="P135" s="148"/>
      <c r="Q135" s="2"/>
      <c r="R135" s="154"/>
      <c r="S135" s="154"/>
      <c r="U135" s="125"/>
    </row>
    <row r="136" spans="1:21" s="75" customFormat="1" ht="12" hidden="1" thickBot="1">
      <c r="A136" s="165"/>
      <c r="B136" s="157"/>
      <c r="C136" s="63"/>
      <c r="D136" s="63"/>
      <c r="E136" s="63"/>
      <c r="F136" s="98"/>
      <c r="G136" s="159"/>
      <c r="H136" s="159"/>
      <c r="I136" s="101"/>
      <c r="J136" s="57"/>
      <c r="K136" s="101"/>
      <c r="L136" s="58"/>
      <c r="M136" s="152"/>
      <c r="N136" s="149"/>
      <c r="O136" s="149"/>
      <c r="P136" s="149"/>
      <c r="Q136" s="56"/>
      <c r="R136" s="155"/>
      <c r="S136" s="155"/>
      <c r="T136" s="74"/>
      <c r="U136" s="125"/>
    </row>
    <row r="137" spans="1:21" s="75" customFormat="1" ht="12" hidden="1" thickBot="1">
      <c r="A137" s="166"/>
      <c r="B137" s="117"/>
      <c r="C137" s="129"/>
      <c r="D137" s="129"/>
      <c r="E137" s="129"/>
      <c r="F137" s="130"/>
      <c r="G137" s="160"/>
      <c r="H137" s="160"/>
      <c r="I137" s="110"/>
      <c r="J137" s="111"/>
      <c r="K137" s="110"/>
      <c r="L137" s="112"/>
      <c r="M137" s="113"/>
      <c r="N137" s="113"/>
      <c r="O137" s="131"/>
      <c r="P137" s="131"/>
      <c r="Q137" s="113"/>
      <c r="R137" s="114"/>
      <c r="S137" s="115"/>
      <c r="T137" s="116">
        <f>IF(AND(M137=$T$10),(Q137),"")</f>
      </c>
      <c r="U137" s="125"/>
    </row>
    <row r="138" spans="1:21" s="75" customFormat="1" ht="12" hidden="1" thickBot="1">
      <c r="A138" s="164">
        <v>32</v>
      </c>
      <c r="B138" s="156"/>
      <c r="C138" s="60"/>
      <c r="D138" s="60"/>
      <c r="E138" s="60"/>
      <c r="F138" s="167"/>
      <c r="G138" s="158"/>
      <c r="H138" s="158"/>
      <c r="I138" s="99"/>
      <c r="J138" s="16"/>
      <c r="K138" s="99"/>
      <c r="L138" s="17"/>
      <c r="M138" s="150"/>
      <c r="N138" s="147"/>
      <c r="O138" s="147"/>
      <c r="P138" s="147"/>
      <c r="Q138" s="18"/>
      <c r="R138" s="153">
        <f>IF(AND(M138=$R$10),(O138+P138),"")</f>
      </c>
      <c r="S138" s="153">
        <f>IF(AND(M138=$S$10),(O138+P138),"")</f>
      </c>
      <c r="T138" s="74"/>
      <c r="U138" s="125"/>
    </row>
    <row r="139" spans="1:21" s="75" customFormat="1" ht="12" hidden="1" thickBot="1">
      <c r="A139" s="165"/>
      <c r="B139" s="157"/>
      <c r="C139" s="61"/>
      <c r="D139" s="61"/>
      <c r="E139" s="61"/>
      <c r="F139" s="168"/>
      <c r="G139" s="159"/>
      <c r="H139" s="159"/>
      <c r="I139" s="100"/>
      <c r="J139" s="21"/>
      <c r="K139" s="100"/>
      <c r="L139" s="22"/>
      <c r="M139" s="151"/>
      <c r="N139" s="148"/>
      <c r="O139" s="148"/>
      <c r="P139" s="148"/>
      <c r="Q139" s="2"/>
      <c r="R139" s="154"/>
      <c r="S139" s="154"/>
      <c r="U139" s="125"/>
    </row>
    <row r="140" spans="1:21" s="75" customFormat="1" ht="12" hidden="1" thickBot="1">
      <c r="A140" s="165"/>
      <c r="B140" s="157"/>
      <c r="C140" s="63"/>
      <c r="D140" s="63"/>
      <c r="E140" s="63"/>
      <c r="F140" s="98"/>
      <c r="G140" s="159"/>
      <c r="H140" s="159"/>
      <c r="I140" s="101"/>
      <c r="J140" s="57"/>
      <c r="K140" s="101"/>
      <c r="L140" s="58"/>
      <c r="M140" s="152"/>
      <c r="N140" s="149"/>
      <c r="O140" s="149"/>
      <c r="P140" s="149"/>
      <c r="Q140" s="56"/>
      <c r="R140" s="155"/>
      <c r="S140" s="155"/>
      <c r="T140" s="74"/>
      <c r="U140" s="125"/>
    </row>
    <row r="141" spans="1:21" s="75" customFormat="1" ht="12" hidden="1" thickBot="1">
      <c r="A141" s="166"/>
      <c r="B141" s="117"/>
      <c r="C141" s="129"/>
      <c r="D141" s="129"/>
      <c r="E141" s="129"/>
      <c r="F141" s="130"/>
      <c r="G141" s="160"/>
      <c r="H141" s="160"/>
      <c r="I141" s="110"/>
      <c r="J141" s="111"/>
      <c r="K141" s="110"/>
      <c r="L141" s="112"/>
      <c r="M141" s="113"/>
      <c r="N141" s="113"/>
      <c r="O141" s="131"/>
      <c r="P141" s="131"/>
      <c r="Q141" s="113"/>
      <c r="R141" s="114"/>
      <c r="S141" s="115"/>
      <c r="T141" s="116">
        <f>IF(AND(M141=$T$10),(Q141),"")</f>
      </c>
      <c r="U141" s="125"/>
    </row>
    <row r="142" spans="1:21" s="75" customFormat="1" ht="12" hidden="1" thickBot="1">
      <c r="A142" s="164">
        <v>33</v>
      </c>
      <c r="B142" s="156"/>
      <c r="C142" s="60"/>
      <c r="D142" s="60"/>
      <c r="E142" s="60"/>
      <c r="F142" s="167"/>
      <c r="G142" s="158"/>
      <c r="H142" s="158"/>
      <c r="I142" s="99"/>
      <c r="J142" s="16"/>
      <c r="K142" s="99"/>
      <c r="L142" s="17"/>
      <c r="M142" s="150"/>
      <c r="N142" s="147"/>
      <c r="O142" s="147"/>
      <c r="P142" s="147"/>
      <c r="Q142" s="18"/>
      <c r="R142" s="153">
        <f>IF(AND(M142=$R$10),(O142+P142),"")</f>
      </c>
      <c r="S142" s="153">
        <f>IF(AND(M142=$S$10),(O142+P142),"")</f>
      </c>
      <c r="T142" s="74"/>
      <c r="U142" s="125"/>
    </row>
    <row r="143" spans="1:21" s="75" customFormat="1" ht="12" hidden="1" thickBot="1">
      <c r="A143" s="165"/>
      <c r="B143" s="157"/>
      <c r="C143" s="61"/>
      <c r="D143" s="61"/>
      <c r="E143" s="61"/>
      <c r="F143" s="168"/>
      <c r="G143" s="159"/>
      <c r="H143" s="159"/>
      <c r="I143" s="100"/>
      <c r="J143" s="21"/>
      <c r="K143" s="100"/>
      <c r="L143" s="22"/>
      <c r="M143" s="151"/>
      <c r="N143" s="148"/>
      <c r="O143" s="148"/>
      <c r="P143" s="148"/>
      <c r="Q143" s="2"/>
      <c r="R143" s="154"/>
      <c r="S143" s="154"/>
      <c r="U143" s="125"/>
    </row>
    <row r="144" spans="1:21" s="75" customFormat="1" ht="12" hidden="1" thickBot="1">
      <c r="A144" s="165"/>
      <c r="B144" s="157"/>
      <c r="C144" s="63"/>
      <c r="D144" s="63"/>
      <c r="E144" s="63"/>
      <c r="F144" s="98"/>
      <c r="G144" s="159"/>
      <c r="H144" s="159"/>
      <c r="I144" s="101"/>
      <c r="J144" s="57"/>
      <c r="K144" s="101"/>
      <c r="L144" s="58"/>
      <c r="M144" s="152"/>
      <c r="N144" s="149"/>
      <c r="O144" s="149"/>
      <c r="P144" s="149"/>
      <c r="Q144" s="56"/>
      <c r="R144" s="155"/>
      <c r="S144" s="155"/>
      <c r="T144" s="74"/>
      <c r="U144" s="125"/>
    </row>
    <row r="145" spans="1:21" s="75" customFormat="1" ht="12" hidden="1" thickBot="1">
      <c r="A145" s="166"/>
      <c r="B145" s="117"/>
      <c r="C145" s="129"/>
      <c r="D145" s="129"/>
      <c r="E145" s="129"/>
      <c r="F145" s="130"/>
      <c r="G145" s="160"/>
      <c r="H145" s="160"/>
      <c r="I145" s="110"/>
      <c r="J145" s="111"/>
      <c r="K145" s="110"/>
      <c r="L145" s="112"/>
      <c r="M145" s="113"/>
      <c r="N145" s="113"/>
      <c r="O145" s="131"/>
      <c r="P145" s="131"/>
      <c r="Q145" s="113"/>
      <c r="R145" s="114"/>
      <c r="S145" s="115"/>
      <c r="T145" s="116">
        <f>IF(AND(M145=$T$10),(Q145),"")</f>
      </c>
      <c r="U145" s="125"/>
    </row>
    <row r="146" spans="1:21" s="75" customFormat="1" ht="12" hidden="1" thickBot="1">
      <c r="A146" s="164">
        <v>34</v>
      </c>
      <c r="B146" s="156"/>
      <c r="C146" s="60"/>
      <c r="D146" s="60"/>
      <c r="E146" s="60"/>
      <c r="F146" s="167"/>
      <c r="G146" s="158"/>
      <c r="H146" s="158"/>
      <c r="I146" s="99"/>
      <c r="J146" s="16"/>
      <c r="K146" s="99"/>
      <c r="L146" s="17"/>
      <c r="M146" s="150"/>
      <c r="N146" s="147"/>
      <c r="O146" s="147"/>
      <c r="P146" s="147"/>
      <c r="Q146" s="18"/>
      <c r="R146" s="153">
        <f>IF(AND(M146=$R$10),(O146+P146),"")</f>
      </c>
      <c r="S146" s="153">
        <f>IF(AND(M146=$S$10),(O146+P146),"")</f>
      </c>
      <c r="T146" s="74"/>
      <c r="U146" s="125"/>
    </row>
    <row r="147" spans="1:21" s="75" customFormat="1" ht="12" hidden="1" thickBot="1">
      <c r="A147" s="165"/>
      <c r="B147" s="157"/>
      <c r="C147" s="61"/>
      <c r="D147" s="61"/>
      <c r="E147" s="61"/>
      <c r="F147" s="168"/>
      <c r="G147" s="159"/>
      <c r="H147" s="159"/>
      <c r="I147" s="100"/>
      <c r="J147" s="21"/>
      <c r="K147" s="100"/>
      <c r="L147" s="22"/>
      <c r="M147" s="151"/>
      <c r="N147" s="148"/>
      <c r="O147" s="148"/>
      <c r="P147" s="148"/>
      <c r="Q147" s="2"/>
      <c r="R147" s="154"/>
      <c r="S147" s="154"/>
      <c r="U147" s="125"/>
    </row>
    <row r="148" spans="1:21" s="75" customFormat="1" ht="12" hidden="1" thickBot="1">
      <c r="A148" s="165"/>
      <c r="B148" s="157"/>
      <c r="C148" s="63"/>
      <c r="D148" s="63"/>
      <c r="E148" s="63"/>
      <c r="F148" s="98"/>
      <c r="G148" s="159"/>
      <c r="H148" s="159"/>
      <c r="I148" s="101"/>
      <c r="J148" s="57"/>
      <c r="K148" s="101"/>
      <c r="L148" s="58"/>
      <c r="M148" s="152"/>
      <c r="N148" s="149"/>
      <c r="O148" s="149"/>
      <c r="P148" s="149"/>
      <c r="Q148" s="56"/>
      <c r="R148" s="155"/>
      <c r="S148" s="155"/>
      <c r="T148" s="74"/>
      <c r="U148" s="125"/>
    </row>
    <row r="149" spans="1:21" s="75" customFormat="1" ht="12" hidden="1" thickBot="1">
      <c r="A149" s="166"/>
      <c r="B149" s="117"/>
      <c r="C149" s="129"/>
      <c r="D149" s="129"/>
      <c r="E149" s="129"/>
      <c r="F149" s="130"/>
      <c r="G149" s="160"/>
      <c r="H149" s="160"/>
      <c r="I149" s="110"/>
      <c r="J149" s="111"/>
      <c r="K149" s="110"/>
      <c r="L149" s="112"/>
      <c r="M149" s="113"/>
      <c r="N149" s="113"/>
      <c r="O149" s="131"/>
      <c r="P149" s="131"/>
      <c r="Q149" s="113"/>
      <c r="R149" s="114"/>
      <c r="S149" s="115"/>
      <c r="T149" s="116">
        <f>IF(AND(M149=$T$10),(Q149),"")</f>
      </c>
      <c r="U149" s="125"/>
    </row>
    <row r="150" spans="1:21" s="75" customFormat="1" ht="12" hidden="1" thickBot="1">
      <c r="A150" s="164">
        <v>35</v>
      </c>
      <c r="B150" s="156"/>
      <c r="C150" s="60"/>
      <c r="D150" s="60"/>
      <c r="E150" s="60"/>
      <c r="F150" s="167"/>
      <c r="G150" s="158"/>
      <c r="H150" s="158"/>
      <c r="I150" s="99"/>
      <c r="J150" s="16"/>
      <c r="K150" s="99"/>
      <c r="L150" s="17"/>
      <c r="M150" s="150"/>
      <c r="N150" s="147"/>
      <c r="O150" s="147"/>
      <c r="P150" s="147"/>
      <c r="Q150" s="18"/>
      <c r="R150" s="153">
        <f>IF(AND(M150=$R$10),(O150+P150),"")</f>
      </c>
      <c r="S150" s="153">
        <f>IF(AND(M150=$S$10),(O150+P150),"")</f>
      </c>
      <c r="T150" s="74"/>
      <c r="U150" s="125"/>
    </row>
    <row r="151" spans="1:21" s="75" customFormat="1" ht="12" hidden="1" thickBot="1">
      <c r="A151" s="165"/>
      <c r="B151" s="157"/>
      <c r="C151" s="61"/>
      <c r="D151" s="61"/>
      <c r="E151" s="61"/>
      <c r="F151" s="168"/>
      <c r="G151" s="159"/>
      <c r="H151" s="159"/>
      <c r="I151" s="100"/>
      <c r="J151" s="21"/>
      <c r="K151" s="100"/>
      <c r="L151" s="22"/>
      <c r="M151" s="151"/>
      <c r="N151" s="148"/>
      <c r="O151" s="148"/>
      <c r="P151" s="148"/>
      <c r="Q151" s="2"/>
      <c r="R151" s="154"/>
      <c r="S151" s="154"/>
      <c r="U151" s="125"/>
    </row>
    <row r="152" spans="1:21" s="75" customFormat="1" ht="12" hidden="1" thickBot="1">
      <c r="A152" s="165"/>
      <c r="B152" s="157"/>
      <c r="C152" s="63"/>
      <c r="D152" s="63"/>
      <c r="E152" s="63"/>
      <c r="F152" s="98"/>
      <c r="G152" s="159"/>
      <c r="H152" s="159"/>
      <c r="I152" s="101"/>
      <c r="J152" s="57"/>
      <c r="K152" s="101"/>
      <c r="L152" s="58"/>
      <c r="M152" s="152"/>
      <c r="N152" s="149"/>
      <c r="O152" s="149"/>
      <c r="P152" s="149"/>
      <c r="Q152" s="56"/>
      <c r="R152" s="155"/>
      <c r="S152" s="155"/>
      <c r="T152" s="74"/>
      <c r="U152" s="125"/>
    </row>
    <row r="153" spans="1:21" s="75" customFormat="1" ht="12" hidden="1" thickBot="1">
      <c r="A153" s="166"/>
      <c r="B153" s="117"/>
      <c r="C153" s="129"/>
      <c r="D153" s="129"/>
      <c r="E153" s="129"/>
      <c r="F153" s="130"/>
      <c r="G153" s="160"/>
      <c r="H153" s="160"/>
      <c r="I153" s="110"/>
      <c r="J153" s="111"/>
      <c r="K153" s="110"/>
      <c r="L153" s="112"/>
      <c r="M153" s="113"/>
      <c r="N153" s="113"/>
      <c r="O153" s="131"/>
      <c r="P153" s="131"/>
      <c r="Q153" s="113"/>
      <c r="R153" s="114"/>
      <c r="S153" s="115"/>
      <c r="T153" s="116">
        <f>IF(AND(M153=$T$10),(Q153),"")</f>
      </c>
      <c r="U153" s="125"/>
    </row>
    <row r="154" spans="1:21" s="75" customFormat="1" ht="12" hidden="1" thickBot="1">
      <c r="A154" s="164">
        <v>36</v>
      </c>
      <c r="B154" s="156"/>
      <c r="C154" s="60"/>
      <c r="D154" s="60"/>
      <c r="E154" s="60"/>
      <c r="F154" s="167"/>
      <c r="G154" s="158"/>
      <c r="H154" s="158"/>
      <c r="I154" s="99"/>
      <c r="J154" s="16"/>
      <c r="K154" s="99"/>
      <c r="L154" s="17"/>
      <c r="M154" s="150"/>
      <c r="N154" s="147"/>
      <c r="O154" s="147"/>
      <c r="P154" s="147"/>
      <c r="Q154" s="18"/>
      <c r="R154" s="153">
        <f>IF(AND(M154=$R$10),(O154+P154),"")</f>
      </c>
      <c r="S154" s="153">
        <f>IF(AND(M154=$S$10),(O154+P154),"")</f>
      </c>
      <c r="T154" s="74"/>
      <c r="U154" s="125"/>
    </row>
    <row r="155" spans="1:21" s="75" customFormat="1" ht="12" hidden="1" thickBot="1">
      <c r="A155" s="165"/>
      <c r="B155" s="157"/>
      <c r="C155" s="61"/>
      <c r="D155" s="61"/>
      <c r="E155" s="61"/>
      <c r="F155" s="168"/>
      <c r="G155" s="159"/>
      <c r="H155" s="159"/>
      <c r="I155" s="100"/>
      <c r="J155" s="21"/>
      <c r="K155" s="100"/>
      <c r="L155" s="22"/>
      <c r="M155" s="151"/>
      <c r="N155" s="148"/>
      <c r="O155" s="148"/>
      <c r="P155" s="148"/>
      <c r="Q155" s="2"/>
      <c r="R155" s="154"/>
      <c r="S155" s="154"/>
      <c r="U155" s="125"/>
    </row>
    <row r="156" spans="1:21" s="75" customFormat="1" ht="12" hidden="1" thickBot="1">
      <c r="A156" s="165"/>
      <c r="B156" s="157"/>
      <c r="C156" s="63"/>
      <c r="D156" s="63"/>
      <c r="E156" s="63"/>
      <c r="F156" s="98"/>
      <c r="G156" s="159"/>
      <c r="H156" s="159"/>
      <c r="I156" s="101"/>
      <c r="J156" s="57"/>
      <c r="K156" s="101"/>
      <c r="L156" s="58"/>
      <c r="M156" s="152"/>
      <c r="N156" s="149"/>
      <c r="O156" s="149"/>
      <c r="P156" s="149"/>
      <c r="Q156" s="56"/>
      <c r="R156" s="155"/>
      <c r="S156" s="155"/>
      <c r="T156" s="74"/>
      <c r="U156" s="125"/>
    </row>
    <row r="157" spans="1:21" s="75" customFormat="1" ht="12" hidden="1" thickBot="1">
      <c r="A157" s="166"/>
      <c r="B157" s="117"/>
      <c r="C157" s="129"/>
      <c r="D157" s="129"/>
      <c r="E157" s="129"/>
      <c r="F157" s="130"/>
      <c r="G157" s="160"/>
      <c r="H157" s="160"/>
      <c r="I157" s="110"/>
      <c r="J157" s="111"/>
      <c r="K157" s="110"/>
      <c r="L157" s="112"/>
      <c r="M157" s="113"/>
      <c r="N157" s="113"/>
      <c r="O157" s="131"/>
      <c r="P157" s="131"/>
      <c r="Q157" s="113"/>
      <c r="R157" s="114"/>
      <c r="S157" s="115"/>
      <c r="T157" s="116">
        <f>IF(AND(M157=$T$10),(Q157),"")</f>
      </c>
      <c r="U157" s="125"/>
    </row>
    <row r="158" spans="1:21" s="75" customFormat="1" ht="12" hidden="1" thickBot="1">
      <c r="A158" s="164">
        <v>37</v>
      </c>
      <c r="B158" s="156"/>
      <c r="C158" s="60"/>
      <c r="D158" s="60"/>
      <c r="E158" s="60"/>
      <c r="F158" s="167"/>
      <c r="G158" s="158"/>
      <c r="H158" s="158"/>
      <c r="I158" s="99"/>
      <c r="J158" s="16"/>
      <c r="K158" s="99"/>
      <c r="L158" s="17"/>
      <c r="M158" s="150"/>
      <c r="N158" s="147"/>
      <c r="O158" s="147"/>
      <c r="P158" s="147"/>
      <c r="Q158" s="18"/>
      <c r="R158" s="153">
        <f>IF(AND(M158=$R$10),(O158+P158),"")</f>
      </c>
      <c r="S158" s="153">
        <f>IF(AND(M158=$S$10),(O158+P158),"")</f>
      </c>
      <c r="T158" s="74"/>
      <c r="U158" s="125"/>
    </row>
    <row r="159" spans="1:21" s="75" customFormat="1" ht="12" hidden="1" thickBot="1">
      <c r="A159" s="165"/>
      <c r="B159" s="157"/>
      <c r="C159" s="61"/>
      <c r="D159" s="61"/>
      <c r="E159" s="61"/>
      <c r="F159" s="168"/>
      <c r="G159" s="159"/>
      <c r="H159" s="159"/>
      <c r="I159" s="100"/>
      <c r="J159" s="21"/>
      <c r="K159" s="100"/>
      <c r="L159" s="22"/>
      <c r="M159" s="151"/>
      <c r="N159" s="148"/>
      <c r="O159" s="148"/>
      <c r="P159" s="148"/>
      <c r="Q159" s="2"/>
      <c r="R159" s="154"/>
      <c r="S159" s="154"/>
      <c r="U159" s="125"/>
    </row>
    <row r="160" spans="1:21" s="75" customFormat="1" ht="12" hidden="1" thickBot="1">
      <c r="A160" s="165"/>
      <c r="B160" s="157"/>
      <c r="C160" s="63"/>
      <c r="D160" s="63"/>
      <c r="E160" s="63"/>
      <c r="F160" s="98"/>
      <c r="G160" s="159"/>
      <c r="H160" s="159"/>
      <c r="I160" s="101"/>
      <c r="J160" s="57"/>
      <c r="K160" s="101"/>
      <c r="L160" s="58"/>
      <c r="M160" s="152"/>
      <c r="N160" s="149"/>
      <c r="O160" s="149"/>
      <c r="P160" s="149"/>
      <c r="Q160" s="56"/>
      <c r="R160" s="155"/>
      <c r="S160" s="155"/>
      <c r="T160" s="74"/>
      <c r="U160" s="125"/>
    </row>
    <row r="161" spans="1:21" s="75" customFormat="1" ht="12" hidden="1" thickBot="1">
      <c r="A161" s="166"/>
      <c r="B161" s="117"/>
      <c r="C161" s="129"/>
      <c r="D161" s="129"/>
      <c r="E161" s="129"/>
      <c r="F161" s="130"/>
      <c r="G161" s="160"/>
      <c r="H161" s="160"/>
      <c r="I161" s="110"/>
      <c r="J161" s="111"/>
      <c r="K161" s="110"/>
      <c r="L161" s="112"/>
      <c r="M161" s="113"/>
      <c r="N161" s="113"/>
      <c r="O161" s="131"/>
      <c r="P161" s="131"/>
      <c r="Q161" s="113"/>
      <c r="R161" s="114"/>
      <c r="S161" s="115"/>
      <c r="T161" s="116">
        <f>IF(AND(M161=$T$10),(Q161),"")</f>
      </c>
      <c r="U161" s="125"/>
    </row>
    <row r="162" spans="1:21" s="75" customFormat="1" ht="12" hidden="1" thickBot="1">
      <c r="A162" s="164">
        <v>38</v>
      </c>
      <c r="B162" s="156"/>
      <c r="C162" s="60"/>
      <c r="D162" s="60"/>
      <c r="E162" s="60"/>
      <c r="F162" s="167"/>
      <c r="G162" s="158"/>
      <c r="H162" s="158"/>
      <c r="I162" s="99"/>
      <c r="J162" s="16"/>
      <c r="K162" s="99"/>
      <c r="L162" s="17"/>
      <c r="M162" s="150"/>
      <c r="N162" s="147"/>
      <c r="O162" s="147"/>
      <c r="P162" s="147"/>
      <c r="Q162" s="18"/>
      <c r="R162" s="153">
        <f>IF(AND(M162=$R$10),(O162+P162),"")</f>
      </c>
      <c r="S162" s="153">
        <f>IF(AND(M162=$S$10),(O162+P162),"")</f>
      </c>
      <c r="T162" s="74"/>
      <c r="U162" s="125"/>
    </row>
    <row r="163" spans="1:21" s="75" customFormat="1" ht="12" hidden="1" thickBot="1">
      <c r="A163" s="165"/>
      <c r="B163" s="157"/>
      <c r="C163" s="61"/>
      <c r="D163" s="61"/>
      <c r="E163" s="61"/>
      <c r="F163" s="168"/>
      <c r="G163" s="159"/>
      <c r="H163" s="159"/>
      <c r="I163" s="100"/>
      <c r="J163" s="21"/>
      <c r="K163" s="100"/>
      <c r="L163" s="22"/>
      <c r="M163" s="151"/>
      <c r="N163" s="148"/>
      <c r="O163" s="148"/>
      <c r="P163" s="148"/>
      <c r="Q163" s="2"/>
      <c r="R163" s="154"/>
      <c r="S163" s="154"/>
      <c r="U163" s="125"/>
    </row>
    <row r="164" spans="1:21" s="75" customFormat="1" ht="12" hidden="1" thickBot="1">
      <c r="A164" s="165"/>
      <c r="B164" s="157"/>
      <c r="C164" s="63"/>
      <c r="D164" s="63"/>
      <c r="E164" s="63"/>
      <c r="F164" s="98"/>
      <c r="G164" s="159"/>
      <c r="H164" s="159"/>
      <c r="I164" s="101"/>
      <c r="J164" s="57"/>
      <c r="K164" s="101"/>
      <c r="L164" s="58"/>
      <c r="M164" s="152"/>
      <c r="N164" s="149"/>
      <c r="O164" s="149"/>
      <c r="P164" s="149"/>
      <c r="Q164" s="56"/>
      <c r="R164" s="155"/>
      <c r="S164" s="155"/>
      <c r="T164" s="74"/>
      <c r="U164" s="125"/>
    </row>
    <row r="165" spans="1:21" s="75" customFormat="1" ht="12" hidden="1" thickBot="1">
      <c r="A165" s="166"/>
      <c r="B165" s="117"/>
      <c r="C165" s="129"/>
      <c r="D165" s="129"/>
      <c r="E165" s="129"/>
      <c r="F165" s="130"/>
      <c r="G165" s="160"/>
      <c r="H165" s="160"/>
      <c r="I165" s="110"/>
      <c r="J165" s="111"/>
      <c r="K165" s="110"/>
      <c r="L165" s="112"/>
      <c r="M165" s="113"/>
      <c r="N165" s="113"/>
      <c r="O165" s="131"/>
      <c r="P165" s="131"/>
      <c r="Q165" s="113"/>
      <c r="R165" s="114"/>
      <c r="S165" s="115"/>
      <c r="T165" s="116">
        <f>IF(AND(M165=$T$10),(Q165),"")</f>
      </c>
      <c r="U165" s="125"/>
    </row>
    <row r="166" spans="1:21" s="75" customFormat="1" ht="12" hidden="1" thickBot="1">
      <c r="A166" s="164">
        <v>39</v>
      </c>
      <c r="B166" s="156"/>
      <c r="C166" s="60"/>
      <c r="D166" s="60"/>
      <c r="E166" s="60"/>
      <c r="F166" s="167"/>
      <c r="G166" s="158"/>
      <c r="H166" s="158"/>
      <c r="I166" s="99"/>
      <c r="J166" s="16"/>
      <c r="K166" s="99"/>
      <c r="L166" s="17"/>
      <c r="M166" s="150"/>
      <c r="N166" s="147"/>
      <c r="O166" s="147"/>
      <c r="P166" s="147"/>
      <c r="Q166" s="18"/>
      <c r="R166" s="153">
        <f>IF(AND(M166=$R$10),(O166+P166),"")</f>
      </c>
      <c r="S166" s="153">
        <f>IF(AND(M166=$S$10),(O166+P166),"")</f>
      </c>
      <c r="T166" s="74"/>
      <c r="U166" s="125"/>
    </row>
    <row r="167" spans="1:21" s="75" customFormat="1" ht="12" hidden="1" thickBot="1">
      <c r="A167" s="165"/>
      <c r="B167" s="157"/>
      <c r="C167" s="61"/>
      <c r="D167" s="61"/>
      <c r="E167" s="61"/>
      <c r="F167" s="168"/>
      <c r="G167" s="159"/>
      <c r="H167" s="159"/>
      <c r="I167" s="100"/>
      <c r="J167" s="21"/>
      <c r="K167" s="100"/>
      <c r="L167" s="22"/>
      <c r="M167" s="151"/>
      <c r="N167" s="148"/>
      <c r="O167" s="148"/>
      <c r="P167" s="148"/>
      <c r="Q167" s="2"/>
      <c r="R167" s="154"/>
      <c r="S167" s="154"/>
      <c r="U167" s="125"/>
    </row>
    <row r="168" spans="1:21" s="75" customFormat="1" ht="12" hidden="1" thickBot="1">
      <c r="A168" s="165"/>
      <c r="B168" s="157"/>
      <c r="C168" s="63"/>
      <c r="D168" s="63"/>
      <c r="E168" s="63"/>
      <c r="F168" s="98"/>
      <c r="G168" s="159"/>
      <c r="H168" s="159"/>
      <c r="I168" s="101"/>
      <c r="J168" s="57"/>
      <c r="K168" s="101"/>
      <c r="L168" s="58"/>
      <c r="M168" s="152"/>
      <c r="N168" s="149"/>
      <c r="O168" s="149"/>
      <c r="P168" s="149"/>
      <c r="Q168" s="56"/>
      <c r="R168" s="155"/>
      <c r="S168" s="155"/>
      <c r="T168" s="74"/>
      <c r="U168" s="125"/>
    </row>
    <row r="169" spans="1:21" s="75" customFormat="1" ht="12" hidden="1" thickBot="1">
      <c r="A169" s="166"/>
      <c r="B169" s="117"/>
      <c r="C169" s="129"/>
      <c r="D169" s="129"/>
      <c r="E169" s="129"/>
      <c r="F169" s="130"/>
      <c r="G169" s="160"/>
      <c r="H169" s="160"/>
      <c r="I169" s="110"/>
      <c r="J169" s="111"/>
      <c r="K169" s="110"/>
      <c r="L169" s="112"/>
      <c r="M169" s="113"/>
      <c r="N169" s="113"/>
      <c r="O169" s="131"/>
      <c r="P169" s="131"/>
      <c r="Q169" s="113"/>
      <c r="R169" s="114"/>
      <c r="S169" s="115"/>
      <c r="T169" s="116">
        <f>IF(AND(M169=$T$10),(Q169),"")</f>
      </c>
      <c r="U169" s="125"/>
    </row>
    <row r="170" spans="1:21" s="75" customFormat="1" ht="12" hidden="1" thickBot="1">
      <c r="A170" s="164">
        <v>40</v>
      </c>
      <c r="B170" s="156"/>
      <c r="C170" s="60"/>
      <c r="D170" s="60"/>
      <c r="E170" s="60"/>
      <c r="F170" s="167"/>
      <c r="G170" s="158"/>
      <c r="H170" s="158"/>
      <c r="I170" s="99"/>
      <c r="J170" s="16"/>
      <c r="K170" s="99"/>
      <c r="L170" s="17"/>
      <c r="M170" s="150"/>
      <c r="N170" s="147"/>
      <c r="O170" s="147"/>
      <c r="P170" s="147"/>
      <c r="Q170" s="18"/>
      <c r="R170" s="153">
        <f>IF(AND(M170=$R$10),(O170+P170),"")</f>
      </c>
      <c r="S170" s="153">
        <f>IF(AND(M170=$S$10),(O170+P170),"")</f>
      </c>
      <c r="T170" s="74"/>
      <c r="U170" s="125"/>
    </row>
    <row r="171" spans="1:21" s="75" customFormat="1" ht="12" hidden="1" thickBot="1">
      <c r="A171" s="165"/>
      <c r="B171" s="157"/>
      <c r="C171" s="61"/>
      <c r="D171" s="61"/>
      <c r="E171" s="61"/>
      <c r="F171" s="168"/>
      <c r="G171" s="159"/>
      <c r="H171" s="159"/>
      <c r="I171" s="100"/>
      <c r="J171" s="21"/>
      <c r="K171" s="100"/>
      <c r="L171" s="22"/>
      <c r="M171" s="151"/>
      <c r="N171" s="148"/>
      <c r="O171" s="148"/>
      <c r="P171" s="148"/>
      <c r="Q171" s="2"/>
      <c r="R171" s="154"/>
      <c r="S171" s="154"/>
      <c r="U171" s="125"/>
    </row>
    <row r="172" spans="1:21" s="75" customFormat="1" ht="12" hidden="1" thickBot="1">
      <c r="A172" s="165"/>
      <c r="B172" s="157"/>
      <c r="C172" s="63"/>
      <c r="D172" s="63"/>
      <c r="E172" s="63"/>
      <c r="F172" s="98"/>
      <c r="G172" s="159"/>
      <c r="H172" s="159"/>
      <c r="I172" s="101"/>
      <c r="J172" s="57"/>
      <c r="K172" s="101"/>
      <c r="L172" s="58"/>
      <c r="M172" s="152"/>
      <c r="N172" s="149"/>
      <c r="O172" s="149"/>
      <c r="P172" s="149"/>
      <c r="Q172" s="56"/>
      <c r="R172" s="155"/>
      <c r="S172" s="155"/>
      <c r="T172" s="74"/>
      <c r="U172" s="125"/>
    </row>
    <row r="173" spans="1:21" s="75" customFormat="1" ht="12" hidden="1" thickBot="1">
      <c r="A173" s="166"/>
      <c r="B173" s="117"/>
      <c r="C173" s="129"/>
      <c r="D173" s="129"/>
      <c r="E173" s="129"/>
      <c r="F173" s="130"/>
      <c r="G173" s="160"/>
      <c r="H173" s="160"/>
      <c r="I173" s="110"/>
      <c r="J173" s="111"/>
      <c r="K173" s="110"/>
      <c r="L173" s="112"/>
      <c r="M173" s="113"/>
      <c r="N173" s="113"/>
      <c r="O173" s="131"/>
      <c r="P173" s="131"/>
      <c r="Q173" s="113"/>
      <c r="R173" s="114"/>
      <c r="S173" s="115"/>
      <c r="T173" s="116">
        <f>IF(AND(M173=$T$10),(Q173),"")</f>
      </c>
      <c r="U173" s="125"/>
    </row>
    <row r="174" spans="1:21" s="75" customFormat="1" ht="12" hidden="1" thickBot="1">
      <c r="A174" s="164">
        <v>41</v>
      </c>
      <c r="B174" s="156"/>
      <c r="C174" s="60"/>
      <c r="D174" s="60"/>
      <c r="E174" s="60"/>
      <c r="F174" s="167"/>
      <c r="G174" s="158"/>
      <c r="H174" s="158"/>
      <c r="I174" s="99"/>
      <c r="J174" s="16"/>
      <c r="K174" s="99"/>
      <c r="L174" s="17"/>
      <c r="M174" s="150"/>
      <c r="N174" s="147"/>
      <c r="O174" s="147"/>
      <c r="P174" s="147"/>
      <c r="Q174" s="18"/>
      <c r="R174" s="153">
        <f>IF(AND(M174=$R$10),(O174+P174),"")</f>
      </c>
      <c r="S174" s="153">
        <f>IF(AND(M174=$S$10),(O174+P174),"")</f>
      </c>
      <c r="T174" s="74"/>
      <c r="U174" s="125"/>
    </row>
    <row r="175" spans="1:21" s="75" customFormat="1" ht="12" hidden="1" thickBot="1">
      <c r="A175" s="165"/>
      <c r="B175" s="157"/>
      <c r="C175" s="61"/>
      <c r="D175" s="61"/>
      <c r="E175" s="61"/>
      <c r="F175" s="168"/>
      <c r="G175" s="159"/>
      <c r="H175" s="159"/>
      <c r="I175" s="100"/>
      <c r="J175" s="21"/>
      <c r="K175" s="100"/>
      <c r="L175" s="22"/>
      <c r="M175" s="151"/>
      <c r="N175" s="148"/>
      <c r="O175" s="148"/>
      <c r="P175" s="148"/>
      <c r="Q175" s="2"/>
      <c r="R175" s="154"/>
      <c r="S175" s="154"/>
      <c r="U175" s="125"/>
    </row>
    <row r="176" spans="1:21" s="75" customFormat="1" ht="12" hidden="1" thickBot="1">
      <c r="A176" s="165"/>
      <c r="B176" s="157"/>
      <c r="C176" s="63"/>
      <c r="D176" s="63"/>
      <c r="E176" s="63"/>
      <c r="F176" s="98"/>
      <c r="G176" s="159"/>
      <c r="H176" s="159"/>
      <c r="I176" s="101"/>
      <c r="J176" s="57"/>
      <c r="K176" s="101"/>
      <c r="L176" s="58"/>
      <c r="M176" s="152"/>
      <c r="N176" s="149"/>
      <c r="O176" s="149"/>
      <c r="P176" s="149"/>
      <c r="Q176" s="56"/>
      <c r="R176" s="155"/>
      <c r="S176" s="155"/>
      <c r="T176" s="74"/>
      <c r="U176" s="125"/>
    </row>
    <row r="177" spans="1:21" s="75" customFormat="1" ht="12" hidden="1" thickBot="1">
      <c r="A177" s="166"/>
      <c r="B177" s="117"/>
      <c r="C177" s="129"/>
      <c r="D177" s="129"/>
      <c r="E177" s="129"/>
      <c r="F177" s="130"/>
      <c r="G177" s="160"/>
      <c r="H177" s="160"/>
      <c r="I177" s="110"/>
      <c r="J177" s="111"/>
      <c r="K177" s="110"/>
      <c r="L177" s="112"/>
      <c r="M177" s="113"/>
      <c r="N177" s="113"/>
      <c r="O177" s="131"/>
      <c r="P177" s="131"/>
      <c r="Q177" s="113"/>
      <c r="R177" s="114"/>
      <c r="S177" s="115"/>
      <c r="T177" s="116">
        <f>IF(AND(M177=$T$10),(Q177),"")</f>
      </c>
      <c r="U177" s="125"/>
    </row>
    <row r="178" spans="1:21" s="75" customFormat="1" ht="12" hidden="1" thickBot="1">
      <c r="A178" s="164">
        <v>42</v>
      </c>
      <c r="B178" s="156"/>
      <c r="C178" s="60"/>
      <c r="D178" s="60"/>
      <c r="E178" s="60"/>
      <c r="F178" s="167"/>
      <c r="G178" s="158"/>
      <c r="H178" s="158"/>
      <c r="I178" s="99"/>
      <c r="J178" s="16"/>
      <c r="K178" s="99"/>
      <c r="L178" s="17"/>
      <c r="M178" s="150"/>
      <c r="N178" s="147"/>
      <c r="O178" s="147"/>
      <c r="P178" s="147"/>
      <c r="Q178" s="18"/>
      <c r="R178" s="153">
        <f>IF(AND(M178=$R$10),(O178+P178),"")</f>
      </c>
      <c r="S178" s="153">
        <f>IF(AND(M178=$S$10),(O178+P178),"")</f>
      </c>
      <c r="T178" s="74"/>
      <c r="U178" s="125"/>
    </row>
    <row r="179" spans="1:21" s="75" customFormat="1" ht="12" hidden="1" thickBot="1">
      <c r="A179" s="165"/>
      <c r="B179" s="157"/>
      <c r="C179" s="61"/>
      <c r="D179" s="61"/>
      <c r="E179" s="61"/>
      <c r="F179" s="168"/>
      <c r="G179" s="159"/>
      <c r="H179" s="159"/>
      <c r="I179" s="100"/>
      <c r="J179" s="21"/>
      <c r="K179" s="100"/>
      <c r="L179" s="22"/>
      <c r="M179" s="151"/>
      <c r="N179" s="148"/>
      <c r="O179" s="148"/>
      <c r="P179" s="148"/>
      <c r="Q179" s="2"/>
      <c r="R179" s="154"/>
      <c r="S179" s="154"/>
      <c r="U179" s="125"/>
    </row>
    <row r="180" spans="1:21" s="75" customFormat="1" ht="12" hidden="1" thickBot="1">
      <c r="A180" s="165"/>
      <c r="B180" s="157"/>
      <c r="C180" s="63"/>
      <c r="D180" s="63"/>
      <c r="E180" s="63"/>
      <c r="F180" s="98"/>
      <c r="G180" s="159"/>
      <c r="H180" s="159"/>
      <c r="I180" s="101"/>
      <c r="J180" s="57"/>
      <c r="K180" s="101"/>
      <c r="L180" s="58"/>
      <c r="M180" s="152"/>
      <c r="N180" s="149"/>
      <c r="O180" s="149"/>
      <c r="P180" s="149"/>
      <c r="Q180" s="56"/>
      <c r="R180" s="155"/>
      <c r="S180" s="155"/>
      <c r="T180" s="74"/>
      <c r="U180" s="125"/>
    </row>
    <row r="181" spans="1:21" s="75" customFormat="1" ht="12" hidden="1" thickBot="1">
      <c r="A181" s="166"/>
      <c r="B181" s="117"/>
      <c r="C181" s="129"/>
      <c r="D181" s="129"/>
      <c r="E181" s="129"/>
      <c r="F181" s="130"/>
      <c r="G181" s="160"/>
      <c r="H181" s="160"/>
      <c r="I181" s="110"/>
      <c r="J181" s="111"/>
      <c r="K181" s="110"/>
      <c r="L181" s="112"/>
      <c r="M181" s="113"/>
      <c r="N181" s="113"/>
      <c r="O181" s="131"/>
      <c r="P181" s="131"/>
      <c r="Q181" s="113"/>
      <c r="R181" s="114"/>
      <c r="S181" s="115"/>
      <c r="T181" s="116">
        <f>IF(AND(M181=$T$10),(Q181),"")</f>
      </c>
      <c r="U181" s="125"/>
    </row>
    <row r="182" spans="1:21" s="75" customFormat="1" ht="12" hidden="1" thickBot="1">
      <c r="A182" s="164">
        <v>43</v>
      </c>
      <c r="B182" s="156"/>
      <c r="C182" s="60"/>
      <c r="D182" s="60"/>
      <c r="E182" s="60"/>
      <c r="F182" s="167"/>
      <c r="G182" s="158"/>
      <c r="H182" s="158"/>
      <c r="I182" s="99"/>
      <c r="J182" s="16"/>
      <c r="K182" s="99"/>
      <c r="L182" s="17"/>
      <c r="M182" s="150"/>
      <c r="N182" s="147"/>
      <c r="O182" s="147"/>
      <c r="P182" s="147"/>
      <c r="Q182" s="18"/>
      <c r="R182" s="153">
        <f>IF(AND(M182=$R$10),(O182+P182),"")</f>
      </c>
      <c r="S182" s="153">
        <f>IF(AND(M182=$S$10),(O182+P182),"")</f>
      </c>
      <c r="T182" s="74"/>
      <c r="U182" s="125"/>
    </row>
    <row r="183" spans="1:21" s="75" customFormat="1" ht="12" hidden="1" thickBot="1">
      <c r="A183" s="165"/>
      <c r="B183" s="157"/>
      <c r="C183" s="61"/>
      <c r="D183" s="61"/>
      <c r="E183" s="61"/>
      <c r="F183" s="168"/>
      <c r="G183" s="159"/>
      <c r="H183" s="159"/>
      <c r="I183" s="100"/>
      <c r="J183" s="21"/>
      <c r="K183" s="100"/>
      <c r="L183" s="22"/>
      <c r="M183" s="151"/>
      <c r="N183" s="148"/>
      <c r="O183" s="148"/>
      <c r="P183" s="148"/>
      <c r="Q183" s="2"/>
      <c r="R183" s="154"/>
      <c r="S183" s="154"/>
      <c r="U183" s="125"/>
    </row>
    <row r="184" spans="1:21" s="75" customFormat="1" ht="12" hidden="1" thickBot="1">
      <c r="A184" s="165"/>
      <c r="B184" s="157"/>
      <c r="C184" s="63"/>
      <c r="D184" s="63"/>
      <c r="E184" s="63"/>
      <c r="F184" s="98"/>
      <c r="G184" s="159"/>
      <c r="H184" s="159"/>
      <c r="I184" s="101"/>
      <c r="J184" s="57"/>
      <c r="K184" s="101"/>
      <c r="L184" s="58"/>
      <c r="M184" s="152"/>
      <c r="N184" s="149"/>
      <c r="O184" s="149"/>
      <c r="P184" s="149"/>
      <c r="Q184" s="56"/>
      <c r="R184" s="155"/>
      <c r="S184" s="155"/>
      <c r="T184" s="74"/>
      <c r="U184" s="125"/>
    </row>
    <row r="185" spans="1:21" s="75" customFormat="1" ht="12" hidden="1" thickBot="1">
      <c r="A185" s="166"/>
      <c r="B185" s="117"/>
      <c r="C185" s="129"/>
      <c r="D185" s="129"/>
      <c r="E185" s="129"/>
      <c r="F185" s="130"/>
      <c r="G185" s="160"/>
      <c r="H185" s="160"/>
      <c r="I185" s="110"/>
      <c r="J185" s="111"/>
      <c r="K185" s="110"/>
      <c r="L185" s="112"/>
      <c r="M185" s="113"/>
      <c r="N185" s="113"/>
      <c r="O185" s="131"/>
      <c r="P185" s="131"/>
      <c r="Q185" s="113"/>
      <c r="R185" s="114"/>
      <c r="S185" s="115"/>
      <c r="T185" s="116">
        <f>IF(AND(M185=$T$10),(Q185),"")</f>
      </c>
      <c r="U185" s="125"/>
    </row>
    <row r="186" spans="1:21" s="75" customFormat="1" ht="12" hidden="1" thickBot="1">
      <c r="A186" s="164">
        <v>44</v>
      </c>
      <c r="B186" s="156"/>
      <c r="C186" s="60"/>
      <c r="D186" s="60"/>
      <c r="E186" s="60"/>
      <c r="F186" s="167"/>
      <c r="G186" s="158"/>
      <c r="H186" s="158"/>
      <c r="I186" s="99"/>
      <c r="J186" s="16"/>
      <c r="K186" s="99"/>
      <c r="L186" s="17"/>
      <c r="M186" s="150"/>
      <c r="N186" s="147"/>
      <c r="O186" s="147"/>
      <c r="P186" s="147"/>
      <c r="Q186" s="18"/>
      <c r="R186" s="153">
        <f>IF(AND(M186=$R$10),(O186+P186),"")</f>
      </c>
      <c r="S186" s="153">
        <f>IF(AND(M186=$S$10),(O186+P186),"")</f>
      </c>
      <c r="T186" s="74"/>
      <c r="U186" s="125"/>
    </row>
    <row r="187" spans="1:21" s="75" customFormat="1" ht="12" hidden="1" thickBot="1">
      <c r="A187" s="165"/>
      <c r="B187" s="157"/>
      <c r="C187" s="61"/>
      <c r="D187" s="61"/>
      <c r="E187" s="61"/>
      <c r="F187" s="168"/>
      <c r="G187" s="159"/>
      <c r="H187" s="159"/>
      <c r="I187" s="100"/>
      <c r="J187" s="21"/>
      <c r="K187" s="100"/>
      <c r="L187" s="22"/>
      <c r="M187" s="151"/>
      <c r="N187" s="148"/>
      <c r="O187" s="148"/>
      <c r="P187" s="148"/>
      <c r="Q187" s="2"/>
      <c r="R187" s="154"/>
      <c r="S187" s="154"/>
      <c r="U187" s="125"/>
    </row>
    <row r="188" spans="1:21" s="75" customFormat="1" ht="12" hidden="1" thickBot="1">
      <c r="A188" s="165"/>
      <c r="B188" s="157"/>
      <c r="C188" s="63"/>
      <c r="D188" s="63"/>
      <c r="E188" s="63"/>
      <c r="F188" s="98"/>
      <c r="G188" s="159"/>
      <c r="H188" s="159"/>
      <c r="I188" s="101"/>
      <c r="J188" s="57"/>
      <c r="K188" s="101"/>
      <c r="L188" s="58"/>
      <c r="M188" s="152"/>
      <c r="N188" s="149"/>
      <c r="O188" s="149"/>
      <c r="P188" s="149"/>
      <c r="Q188" s="56"/>
      <c r="R188" s="155"/>
      <c r="S188" s="155"/>
      <c r="T188" s="74"/>
      <c r="U188" s="125"/>
    </row>
    <row r="189" spans="1:21" s="75" customFormat="1" ht="12" hidden="1" thickBot="1">
      <c r="A189" s="166"/>
      <c r="B189" s="117"/>
      <c r="C189" s="129"/>
      <c r="D189" s="129"/>
      <c r="E189" s="129"/>
      <c r="F189" s="130"/>
      <c r="G189" s="160"/>
      <c r="H189" s="160"/>
      <c r="I189" s="110"/>
      <c r="J189" s="111"/>
      <c r="K189" s="110"/>
      <c r="L189" s="112"/>
      <c r="M189" s="113"/>
      <c r="N189" s="113"/>
      <c r="O189" s="131"/>
      <c r="P189" s="131"/>
      <c r="Q189" s="113"/>
      <c r="R189" s="114"/>
      <c r="S189" s="115"/>
      <c r="T189" s="116">
        <f>IF(AND(M189=$T$10),(Q189),"")</f>
      </c>
      <c r="U189" s="125"/>
    </row>
    <row r="190" spans="1:21" s="75" customFormat="1" ht="12" hidden="1" thickBot="1">
      <c r="A190" s="164">
        <v>45</v>
      </c>
      <c r="B190" s="156"/>
      <c r="C190" s="60"/>
      <c r="D190" s="60"/>
      <c r="E190" s="60"/>
      <c r="F190" s="167"/>
      <c r="G190" s="158"/>
      <c r="H190" s="158"/>
      <c r="I190" s="99"/>
      <c r="J190" s="16"/>
      <c r="K190" s="99"/>
      <c r="L190" s="17"/>
      <c r="M190" s="150"/>
      <c r="N190" s="147"/>
      <c r="O190" s="147"/>
      <c r="P190" s="147"/>
      <c r="Q190" s="18"/>
      <c r="R190" s="153">
        <f>IF(AND(M190=$R$10),(O190+P190),"")</f>
      </c>
      <c r="S190" s="153">
        <f>IF(AND(M190=$S$10),(O190+P190),"")</f>
      </c>
      <c r="T190" s="74"/>
      <c r="U190" s="125"/>
    </row>
    <row r="191" spans="1:21" s="75" customFormat="1" ht="12" hidden="1" thickBot="1">
      <c r="A191" s="165"/>
      <c r="B191" s="157"/>
      <c r="C191" s="61"/>
      <c r="D191" s="61"/>
      <c r="E191" s="61"/>
      <c r="F191" s="168"/>
      <c r="G191" s="159"/>
      <c r="H191" s="159"/>
      <c r="I191" s="100"/>
      <c r="J191" s="21"/>
      <c r="K191" s="100"/>
      <c r="L191" s="22"/>
      <c r="M191" s="151"/>
      <c r="N191" s="148"/>
      <c r="O191" s="148"/>
      <c r="P191" s="148"/>
      <c r="Q191" s="2"/>
      <c r="R191" s="154"/>
      <c r="S191" s="154"/>
      <c r="U191" s="125"/>
    </row>
    <row r="192" spans="1:21" s="75" customFormat="1" ht="12" hidden="1" thickBot="1">
      <c r="A192" s="165"/>
      <c r="B192" s="157"/>
      <c r="C192" s="63"/>
      <c r="D192" s="63"/>
      <c r="E192" s="63"/>
      <c r="F192" s="98"/>
      <c r="G192" s="159"/>
      <c r="H192" s="159"/>
      <c r="I192" s="101"/>
      <c r="J192" s="57"/>
      <c r="K192" s="101"/>
      <c r="L192" s="58"/>
      <c r="M192" s="152"/>
      <c r="N192" s="149"/>
      <c r="O192" s="149"/>
      <c r="P192" s="149"/>
      <c r="Q192" s="56"/>
      <c r="R192" s="155"/>
      <c r="S192" s="155"/>
      <c r="T192" s="74"/>
      <c r="U192" s="125"/>
    </row>
    <row r="193" spans="1:21" s="75" customFormat="1" ht="12" hidden="1" thickBot="1">
      <c r="A193" s="166"/>
      <c r="B193" s="117"/>
      <c r="C193" s="129"/>
      <c r="D193" s="129"/>
      <c r="E193" s="129"/>
      <c r="F193" s="130"/>
      <c r="G193" s="160"/>
      <c r="H193" s="160"/>
      <c r="I193" s="110"/>
      <c r="J193" s="111"/>
      <c r="K193" s="110"/>
      <c r="L193" s="112"/>
      <c r="M193" s="113"/>
      <c r="N193" s="113"/>
      <c r="O193" s="131"/>
      <c r="P193" s="131"/>
      <c r="Q193" s="113"/>
      <c r="R193" s="114"/>
      <c r="S193" s="115"/>
      <c r="T193" s="116">
        <f>IF(AND(M193=$T$10),(Q193),"")</f>
      </c>
      <c r="U193" s="125"/>
    </row>
    <row r="194" spans="1:21" s="75" customFormat="1" ht="12" hidden="1" thickBot="1">
      <c r="A194" s="164">
        <v>46</v>
      </c>
      <c r="B194" s="156"/>
      <c r="C194" s="60"/>
      <c r="D194" s="60"/>
      <c r="E194" s="60"/>
      <c r="F194" s="167"/>
      <c r="G194" s="158"/>
      <c r="H194" s="158"/>
      <c r="I194" s="99"/>
      <c r="J194" s="16"/>
      <c r="K194" s="99"/>
      <c r="L194" s="17"/>
      <c r="M194" s="150"/>
      <c r="N194" s="147"/>
      <c r="O194" s="147"/>
      <c r="P194" s="147"/>
      <c r="Q194" s="18"/>
      <c r="R194" s="153">
        <f>IF(AND(M194=$R$10),(O194+P194),"")</f>
      </c>
      <c r="S194" s="153">
        <f>IF(AND(M194=$S$10),(O194+P194),"")</f>
      </c>
      <c r="T194" s="74"/>
      <c r="U194" s="125"/>
    </row>
    <row r="195" spans="1:21" s="75" customFormat="1" ht="12" hidden="1" thickBot="1">
      <c r="A195" s="165"/>
      <c r="B195" s="157"/>
      <c r="C195" s="61"/>
      <c r="D195" s="61"/>
      <c r="E195" s="61"/>
      <c r="F195" s="168"/>
      <c r="G195" s="159"/>
      <c r="H195" s="159"/>
      <c r="I195" s="100"/>
      <c r="J195" s="21"/>
      <c r="K195" s="100"/>
      <c r="L195" s="22"/>
      <c r="M195" s="151"/>
      <c r="N195" s="148"/>
      <c r="O195" s="148"/>
      <c r="P195" s="148"/>
      <c r="Q195" s="2"/>
      <c r="R195" s="154"/>
      <c r="S195" s="154"/>
      <c r="U195" s="125"/>
    </row>
    <row r="196" spans="1:21" s="75" customFormat="1" ht="12" hidden="1" thickBot="1">
      <c r="A196" s="165"/>
      <c r="B196" s="157"/>
      <c r="C196" s="63"/>
      <c r="D196" s="63"/>
      <c r="E196" s="63"/>
      <c r="F196" s="98"/>
      <c r="G196" s="159"/>
      <c r="H196" s="159"/>
      <c r="I196" s="101"/>
      <c r="J196" s="57"/>
      <c r="K196" s="101"/>
      <c r="L196" s="58"/>
      <c r="M196" s="152"/>
      <c r="N196" s="149"/>
      <c r="O196" s="149"/>
      <c r="P196" s="149"/>
      <c r="Q196" s="56"/>
      <c r="R196" s="155"/>
      <c r="S196" s="155"/>
      <c r="T196" s="74"/>
      <c r="U196" s="125"/>
    </row>
    <row r="197" spans="1:21" s="75" customFormat="1" ht="12" hidden="1" thickBot="1">
      <c r="A197" s="166"/>
      <c r="B197" s="117"/>
      <c r="C197" s="129"/>
      <c r="D197" s="129"/>
      <c r="E197" s="129"/>
      <c r="F197" s="130"/>
      <c r="G197" s="160"/>
      <c r="H197" s="160"/>
      <c r="I197" s="110"/>
      <c r="J197" s="111"/>
      <c r="K197" s="110"/>
      <c r="L197" s="112"/>
      <c r="M197" s="113"/>
      <c r="N197" s="113"/>
      <c r="O197" s="131"/>
      <c r="P197" s="131"/>
      <c r="Q197" s="113"/>
      <c r="R197" s="114"/>
      <c r="S197" s="115"/>
      <c r="T197" s="116">
        <f>IF(AND(M197=$T$10),(Q197),"")</f>
      </c>
      <c r="U197" s="125"/>
    </row>
    <row r="198" spans="1:21" s="75" customFormat="1" ht="12" hidden="1" thickBot="1">
      <c r="A198" s="164">
        <v>47</v>
      </c>
      <c r="B198" s="156"/>
      <c r="C198" s="60"/>
      <c r="D198" s="60"/>
      <c r="E198" s="60"/>
      <c r="F198" s="167"/>
      <c r="G198" s="158"/>
      <c r="H198" s="158"/>
      <c r="I198" s="99"/>
      <c r="J198" s="16"/>
      <c r="K198" s="99"/>
      <c r="L198" s="17"/>
      <c r="M198" s="150"/>
      <c r="N198" s="147"/>
      <c r="O198" s="147"/>
      <c r="P198" s="147"/>
      <c r="Q198" s="18"/>
      <c r="R198" s="153">
        <f>IF(AND(M198=$R$10),(O198+P198),"")</f>
      </c>
      <c r="S198" s="153">
        <f>IF(AND(M198=$S$10),(O198+P198),"")</f>
      </c>
      <c r="T198" s="74"/>
      <c r="U198" s="125"/>
    </row>
    <row r="199" spans="1:21" s="75" customFormat="1" ht="12" hidden="1" thickBot="1">
      <c r="A199" s="165"/>
      <c r="B199" s="157"/>
      <c r="C199" s="61"/>
      <c r="D199" s="61"/>
      <c r="E199" s="61"/>
      <c r="F199" s="168"/>
      <c r="G199" s="159"/>
      <c r="H199" s="159"/>
      <c r="I199" s="100"/>
      <c r="J199" s="21"/>
      <c r="K199" s="100"/>
      <c r="L199" s="22"/>
      <c r="M199" s="151"/>
      <c r="N199" s="148"/>
      <c r="O199" s="148"/>
      <c r="P199" s="148"/>
      <c r="Q199" s="2"/>
      <c r="R199" s="154"/>
      <c r="S199" s="154"/>
      <c r="U199" s="125"/>
    </row>
    <row r="200" spans="1:21" s="75" customFormat="1" ht="12" hidden="1" thickBot="1">
      <c r="A200" s="165"/>
      <c r="B200" s="157"/>
      <c r="C200" s="63"/>
      <c r="D200" s="63"/>
      <c r="E200" s="63"/>
      <c r="F200" s="98"/>
      <c r="G200" s="159"/>
      <c r="H200" s="159"/>
      <c r="I200" s="101"/>
      <c r="J200" s="57"/>
      <c r="K200" s="101"/>
      <c r="L200" s="58"/>
      <c r="M200" s="152"/>
      <c r="N200" s="149"/>
      <c r="O200" s="149"/>
      <c r="P200" s="149"/>
      <c r="Q200" s="56"/>
      <c r="R200" s="155"/>
      <c r="S200" s="155"/>
      <c r="T200" s="74"/>
      <c r="U200" s="125"/>
    </row>
    <row r="201" spans="1:21" s="75" customFormat="1" ht="12" hidden="1" thickBot="1">
      <c r="A201" s="166"/>
      <c r="B201" s="117"/>
      <c r="C201" s="129"/>
      <c r="D201" s="129"/>
      <c r="E201" s="129"/>
      <c r="F201" s="130"/>
      <c r="G201" s="160"/>
      <c r="H201" s="160"/>
      <c r="I201" s="110"/>
      <c r="J201" s="111"/>
      <c r="K201" s="110"/>
      <c r="L201" s="112"/>
      <c r="M201" s="113"/>
      <c r="N201" s="113"/>
      <c r="O201" s="131"/>
      <c r="P201" s="131"/>
      <c r="Q201" s="113"/>
      <c r="R201" s="114"/>
      <c r="S201" s="115"/>
      <c r="T201" s="116">
        <f>IF(AND(M201=$T$10),(Q201),"")</f>
      </c>
      <c r="U201" s="125"/>
    </row>
    <row r="202" spans="1:21" s="75" customFormat="1" ht="12" hidden="1" thickBot="1">
      <c r="A202" s="164">
        <v>48</v>
      </c>
      <c r="B202" s="156"/>
      <c r="C202" s="60"/>
      <c r="D202" s="60"/>
      <c r="E202" s="60"/>
      <c r="F202" s="167"/>
      <c r="G202" s="158"/>
      <c r="H202" s="158"/>
      <c r="I202" s="99"/>
      <c r="J202" s="16"/>
      <c r="K202" s="99"/>
      <c r="L202" s="17"/>
      <c r="M202" s="150"/>
      <c r="N202" s="147"/>
      <c r="O202" s="147"/>
      <c r="P202" s="147"/>
      <c r="Q202" s="18"/>
      <c r="R202" s="153">
        <f>IF(AND(M202=$R$10),(O202+P202),"")</f>
      </c>
      <c r="S202" s="153">
        <f>IF(AND(M202=$S$10),(O202+P202),"")</f>
      </c>
      <c r="T202" s="74"/>
      <c r="U202" s="125"/>
    </row>
    <row r="203" spans="1:21" s="75" customFormat="1" ht="12" hidden="1" thickBot="1">
      <c r="A203" s="165"/>
      <c r="B203" s="157"/>
      <c r="C203" s="61"/>
      <c r="D203" s="61"/>
      <c r="E203" s="61"/>
      <c r="F203" s="168"/>
      <c r="G203" s="159"/>
      <c r="H203" s="159"/>
      <c r="I203" s="100"/>
      <c r="J203" s="21"/>
      <c r="K203" s="100"/>
      <c r="L203" s="22"/>
      <c r="M203" s="151"/>
      <c r="N203" s="148"/>
      <c r="O203" s="148"/>
      <c r="P203" s="148"/>
      <c r="Q203" s="2"/>
      <c r="R203" s="154"/>
      <c r="S203" s="154"/>
      <c r="U203" s="125"/>
    </row>
    <row r="204" spans="1:21" s="75" customFormat="1" ht="12" hidden="1" thickBot="1">
      <c r="A204" s="165"/>
      <c r="B204" s="157"/>
      <c r="C204" s="63"/>
      <c r="D204" s="63"/>
      <c r="E204" s="63"/>
      <c r="F204" s="98"/>
      <c r="G204" s="159"/>
      <c r="H204" s="159"/>
      <c r="I204" s="101"/>
      <c r="J204" s="57"/>
      <c r="K204" s="101"/>
      <c r="L204" s="58"/>
      <c r="M204" s="152"/>
      <c r="N204" s="149"/>
      <c r="O204" s="149"/>
      <c r="P204" s="149"/>
      <c r="Q204" s="56"/>
      <c r="R204" s="155"/>
      <c r="S204" s="155"/>
      <c r="T204" s="74"/>
      <c r="U204" s="125"/>
    </row>
    <row r="205" spans="1:21" s="75" customFormat="1" ht="12" hidden="1" thickBot="1">
      <c r="A205" s="166"/>
      <c r="B205" s="117"/>
      <c r="C205" s="129"/>
      <c r="D205" s="129"/>
      <c r="E205" s="129"/>
      <c r="F205" s="130"/>
      <c r="G205" s="160"/>
      <c r="H205" s="160"/>
      <c r="I205" s="110"/>
      <c r="J205" s="111"/>
      <c r="K205" s="110"/>
      <c r="L205" s="112"/>
      <c r="M205" s="113"/>
      <c r="N205" s="113"/>
      <c r="O205" s="131"/>
      <c r="P205" s="131"/>
      <c r="Q205" s="113"/>
      <c r="R205" s="114"/>
      <c r="S205" s="115"/>
      <c r="T205" s="116">
        <f>IF(AND(M205=$T$10),(Q205),"")</f>
      </c>
      <c r="U205" s="125"/>
    </row>
    <row r="206" spans="1:21" s="75" customFormat="1" ht="12" hidden="1" thickBot="1">
      <c r="A206" s="164">
        <v>49</v>
      </c>
      <c r="B206" s="156"/>
      <c r="C206" s="60"/>
      <c r="D206" s="60"/>
      <c r="E206" s="60"/>
      <c r="F206" s="167"/>
      <c r="G206" s="158"/>
      <c r="H206" s="158"/>
      <c r="I206" s="99"/>
      <c r="J206" s="16"/>
      <c r="K206" s="99"/>
      <c r="L206" s="17"/>
      <c r="M206" s="150"/>
      <c r="N206" s="147"/>
      <c r="O206" s="147"/>
      <c r="P206" s="147"/>
      <c r="Q206" s="18"/>
      <c r="R206" s="153">
        <f>IF(AND(M206=$R$10),(O206+P206),"")</f>
      </c>
      <c r="S206" s="153">
        <f>IF(AND(M206=$S$10),(O206+P206),"")</f>
      </c>
      <c r="T206" s="74"/>
      <c r="U206" s="125"/>
    </row>
    <row r="207" spans="1:21" s="75" customFormat="1" ht="12" hidden="1" thickBot="1">
      <c r="A207" s="165"/>
      <c r="B207" s="157"/>
      <c r="C207" s="61"/>
      <c r="D207" s="61"/>
      <c r="E207" s="61"/>
      <c r="F207" s="168"/>
      <c r="G207" s="159"/>
      <c r="H207" s="159"/>
      <c r="I207" s="100"/>
      <c r="J207" s="21"/>
      <c r="K207" s="100"/>
      <c r="L207" s="22"/>
      <c r="M207" s="151"/>
      <c r="N207" s="148"/>
      <c r="O207" s="148"/>
      <c r="P207" s="148"/>
      <c r="Q207" s="2"/>
      <c r="R207" s="154"/>
      <c r="S207" s="154"/>
      <c r="U207" s="125"/>
    </row>
    <row r="208" spans="1:21" s="75" customFormat="1" ht="12" hidden="1" thickBot="1">
      <c r="A208" s="165"/>
      <c r="B208" s="157"/>
      <c r="C208" s="63"/>
      <c r="D208" s="63"/>
      <c r="E208" s="63"/>
      <c r="F208" s="98"/>
      <c r="G208" s="159"/>
      <c r="H208" s="159"/>
      <c r="I208" s="101"/>
      <c r="J208" s="57"/>
      <c r="K208" s="101"/>
      <c r="L208" s="58"/>
      <c r="M208" s="152"/>
      <c r="N208" s="149"/>
      <c r="O208" s="149"/>
      <c r="P208" s="149"/>
      <c r="Q208" s="56"/>
      <c r="R208" s="155"/>
      <c r="S208" s="155"/>
      <c r="T208" s="74"/>
      <c r="U208" s="125"/>
    </row>
    <row r="209" spans="1:21" s="75" customFormat="1" ht="12" hidden="1" thickBot="1">
      <c r="A209" s="166"/>
      <c r="B209" s="117"/>
      <c r="C209" s="129"/>
      <c r="D209" s="129"/>
      <c r="E209" s="129"/>
      <c r="F209" s="130"/>
      <c r="G209" s="160"/>
      <c r="H209" s="160"/>
      <c r="I209" s="110"/>
      <c r="J209" s="111"/>
      <c r="K209" s="110"/>
      <c r="L209" s="112"/>
      <c r="M209" s="113"/>
      <c r="N209" s="113"/>
      <c r="O209" s="131"/>
      <c r="P209" s="131"/>
      <c r="Q209" s="113"/>
      <c r="R209" s="114"/>
      <c r="S209" s="115"/>
      <c r="T209" s="116">
        <f>IF(AND(M209=$T$10),(Q209),"")</f>
      </c>
      <c r="U209" s="125"/>
    </row>
    <row r="210" spans="1:21" s="75" customFormat="1" ht="11.25">
      <c r="A210" s="164">
        <v>50</v>
      </c>
      <c r="B210" s="156"/>
      <c r="C210" s="60"/>
      <c r="D210" s="60"/>
      <c r="E210" s="60"/>
      <c r="F210" s="167"/>
      <c r="G210" s="158"/>
      <c r="H210" s="158"/>
      <c r="I210" s="99"/>
      <c r="J210" s="16"/>
      <c r="K210" s="99"/>
      <c r="L210" s="17"/>
      <c r="M210" s="150"/>
      <c r="N210" s="147"/>
      <c r="O210" s="147"/>
      <c r="P210" s="147"/>
      <c r="Q210" s="145"/>
      <c r="R210" s="153">
        <f>IF(AND(M210=$R$10),(O210+P210),"")</f>
      </c>
      <c r="S210" s="153">
        <f>IF(AND(M210=$S$10),(O210+P210),"")</f>
      </c>
      <c r="T210" s="74"/>
      <c r="U210" s="125"/>
    </row>
    <row r="211" spans="1:21" s="75" customFormat="1" ht="11.25">
      <c r="A211" s="165"/>
      <c r="B211" s="157"/>
      <c r="C211" s="61"/>
      <c r="D211" s="61"/>
      <c r="E211" s="61"/>
      <c r="F211" s="168"/>
      <c r="G211" s="159"/>
      <c r="H211" s="159"/>
      <c r="I211" s="100"/>
      <c r="J211" s="21"/>
      <c r="K211" s="100"/>
      <c r="L211" s="22"/>
      <c r="M211" s="151"/>
      <c r="N211" s="148"/>
      <c r="O211" s="148"/>
      <c r="P211" s="148"/>
      <c r="Q211" s="70"/>
      <c r="R211" s="154"/>
      <c r="S211" s="154"/>
      <c r="U211" s="125"/>
    </row>
    <row r="212" spans="1:21" s="75" customFormat="1" ht="12" thickBot="1">
      <c r="A212" s="165"/>
      <c r="B212" s="157"/>
      <c r="C212" s="63"/>
      <c r="D212" s="63"/>
      <c r="E212" s="63"/>
      <c r="F212" s="98"/>
      <c r="G212" s="159"/>
      <c r="H212" s="159"/>
      <c r="I212" s="101"/>
      <c r="J212" s="57"/>
      <c r="K212" s="101"/>
      <c r="L212" s="58"/>
      <c r="M212" s="152"/>
      <c r="N212" s="149"/>
      <c r="O212" s="149"/>
      <c r="P212" s="149"/>
      <c r="Q212" s="146"/>
      <c r="R212" s="155"/>
      <c r="S212" s="155"/>
      <c r="T212" s="74"/>
      <c r="U212" s="125"/>
    </row>
    <row r="213" spans="1:21" s="75" customFormat="1" ht="12" thickBot="1">
      <c r="A213" s="166"/>
      <c r="B213" s="117"/>
      <c r="C213" s="129"/>
      <c r="D213" s="129"/>
      <c r="E213" s="129"/>
      <c r="F213" s="130"/>
      <c r="G213" s="160"/>
      <c r="H213" s="160"/>
      <c r="I213" s="110"/>
      <c r="J213" s="111"/>
      <c r="K213" s="110"/>
      <c r="L213" s="112"/>
      <c r="M213" s="113"/>
      <c r="N213" s="113"/>
      <c r="O213" s="131"/>
      <c r="P213" s="131"/>
      <c r="Q213" s="113"/>
      <c r="R213" s="114"/>
      <c r="S213" s="115"/>
      <c r="T213" s="116">
        <f>IF(AND(M213=$T$10),(Q213),"")</f>
      </c>
      <c r="U213" s="125"/>
    </row>
    <row r="214" spans="1:21" s="75" customFormat="1" ht="12" thickBot="1">
      <c r="A214" s="80"/>
      <c r="B214" s="81"/>
      <c r="C214" s="83"/>
      <c r="D214" s="83"/>
      <c r="E214" s="83"/>
      <c r="F214" s="83"/>
      <c r="G214" s="82"/>
      <c r="H214" s="82"/>
      <c r="I214" s="82"/>
      <c r="J214" s="82"/>
      <c r="K214" s="82"/>
      <c r="L214" s="84"/>
      <c r="M214" s="77"/>
      <c r="N214" s="77"/>
      <c r="O214" s="77"/>
      <c r="P214" s="77"/>
      <c r="Q214" s="77"/>
      <c r="R214" s="77"/>
      <c r="S214" s="78"/>
      <c r="T214" s="70"/>
      <c r="U214" s="125"/>
    </row>
    <row r="215" spans="1:21" s="75" customFormat="1" ht="12" thickBot="1">
      <c r="A215" s="80"/>
      <c r="B215" s="81"/>
      <c r="C215" s="83"/>
      <c r="D215" s="83"/>
      <c r="E215" s="83"/>
      <c r="F215" s="83"/>
      <c r="G215" s="82"/>
      <c r="H215" s="82"/>
      <c r="I215" s="82"/>
      <c r="J215" s="82"/>
      <c r="K215" s="82"/>
      <c r="L215" s="84"/>
      <c r="M215" s="77"/>
      <c r="N215" s="77"/>
      <c r="O215" s="77"/>
      <c r="P215" s="77"/>
      <c r="Q215" s="77"/>
      <c r="R215" s="77"/>
      <c r="S215" s="78"/>
      <c r="T215" s="70"/>
      <c r="U215" s="125"/>
    </row>
    <row r="216" spans="1:21" s="75" customFormat="1" ht="12" thickBot="1">
      <c r="A216" s="82"/>
      <c r="B216" s="82"/>
      <c r="C216" s="83"/>
      <c r="D216" s="83"/>
      <c r="E216" s="83"/>
      <c r="F216" s="82"/>
      <c r="G216" s="82"/>
      <c r="H216" s="82"/>
      <c r="I216" s="82"/>
      <c r="J216" s="82"/>
      <c r="K216" s="82"/>
      <c r="L216" s="84"/>
      <c r="M216" s="77"/>
      <c r="N216" s="77"/>
      <c r="O216" s="77"/>
      <c r="P216" s="77"/>
      <c r="Q216" s="77"/>
      <c r="R216" s="77" t="s">
        <v>27</v>
      </c>
      <c r="S216" s="77" t="s">
        <v>27</v>
      </c>
      <c r="T216" s="77" t="s">
        <v>27</v>
      </c>
      <c r="U216" s="127"/>
    </row>
    <row r="217" spans="2:21" s="75" customFormat="1" ht="21" customHeight="1" thickBot="1">
      <c r="B217" s="76"/>
      <c r="C217" s="102"/>
      <c r="D217" s="102"/>
      <c r="E217" s="102"/>
      <c r="F217" s="85"/>
      <c r="G217" s="85"/>
      <c r="H217" s="85"/>
      <c r="I217" s="85"/>
      <c r="J217" s="85"/>
      <c r="K217" s="85"/>
      <c r="L217" s="86"/>
      <c r="M217" s="87"/>
      <c r="N217" s="88"/>
      <c r="O217" s="88"/>
      <c r="P217" s="88"/>
      <c r="Q217" s="88">
        <f>SUM(Q14:Q213)</f>
        <v>40</v>
      </c>
      <c r="R217" s="88">
        <f>SUM(R14:R213)</f>
        <v>0</v>
      </c>
      <c r="S217" s="88">
        <f>SUM(S14:S213)</f>
        <v>0</v>
      </c>
      <c r="T217" s="88">
        <f>SUM(T14:T213)</f>
        <v>40</v>
      </c>
      <c r="U217" s="128"/>
    </row>
    <row r="218" spans="2:21" s="75" customFormat="1" ht="18.75" customHeight="1" thickBot="1">
      <c r="B218" s="76"/>
      <c r="C218" s="102"/>
      <c r="D218" s="102"/>
      <c r="E218" s="102"/>
      <c r="F218" s="85"/>
      <c r="G218" s="85"/>
      <c r="H218" s="85"/>
      <c r="I218" s="85"/>
      <c r="J218" s="85"/>
      <c r="K218" s="85"/>
      <c r="L218" s="86"/>
      <c r="M218" s="89"/>
      <c r="N218" s="88"/>
      <c r="O218" s="90"/>
      <c r="P218" s="90"/>
      <c r="Q218" s="88">
        <f>SUM(Q14:Q213)</f>
        <v>40</v>
      </c>
      <c r="R218" s="91" t="s">
        <v>30</v>
      </c>
      <c r="S218" s="90"/>
      <c r="T218" s="92"/>
      <c r="U218" s="92"/>
    </row>
    <row r="219" spans="2:29" s="75" customFormat="1" ht="17.25" customHeight="1">
      <c r="B219" s="92"/>
      <c r="C219" s="103"/>
      <c r="D219" s="103"/>
      <c r="E219" s="103"/>
      <c r="F219" s="92"/>
      <c r="G219" s="92"/>
      <c r="H219" s="92"/>
      <c r="I219" s="92"/>
      <c r="J219" s="92"/>
      <c r="K219" s="92"/>
      <c r="L219" s="93"/>
      <c r="M219" s="94"/>
      <c r="N219" s="95"/>
      <c r="O219" s="90"/>
      <c r="P219" s="90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</row>
    <row r="220" spans="2:29" s="75" customFormat="1" ht="11.25">
      <c r="B220" s="92"/>
      <c r="C220" s="103"/>
      <c r="D220" s="103"/>
      <c r="E220" s="103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</row>
  </sheetData>
  <sheetProtection password="EAAA" sheet="1" selectLockedCells="1"/>
  <mergeCells count="552">
    <mergeCell ref="R162:R164"/>
    <mergeCell ref="R166:R168"/>
    <mergeCell ref="R170:R172"/>
    <mergeCell ref="R174:R176"/>
    <mergeCell ref="R202:R204"/>
    <mergeCell ref="R206:R208"/>
    <mergeCell ref="R178:R180"/>
    <mergeCell ref="R182:R184"/>
    <mergeCell ref="R186:R188"/>
    <mergeCell ref="R190:R192"/>
    <mergeCell ref="R194:R196"/>
    <mergeCell ref="R198:R200"/>
    <mergeCell ref="R138:R140"/>
    <mergeCell ref="R142:R144"/>
    <mergeCell ref="R146:R148"/>
    <mergeCell ref="R150:R152"/>
    <mergeCell ref="R154:R156"/>
    <mergeCell ref="R158:R160"/>
    <mergeCell ref="R114:R116"/>
    <mergeCell ref="R118:R120"/>
    <mergeCell ref="R122:R124"/>
    <mergeCell ref="R126:R128"/>
    <mergeCell ref="R130:R132"/>
    <mergeCell ref="R134:R136"/>
    <mergeCell ref="R90:R92"/>
    <mergeCell ref="R94:R96"/>
    <mergeCell ref="R98:R100"/>
    <mergeCell ref="R102:R104"/>
    <mergeCell ref="R106:R108"/>
    <mergeCell ref="R110:R112"/>
    <mergeCell ref="R54:R56"/>
    <mergeCell ref="R58:R60"/>
    <mergeCell ref="R62:R64"/>
    <mergeCell ref="R66:R68"/>
    <mergeCell ref="R70:R72"/>
    <mergeCell ref="R210:R212"/>
    <mergeCell ref="R74:R76"/>
    <mergeCell ref="R78:R80"/>
    <mergeCell ref="R82:R84"/>
    <mergeCell ref="R86:R88"/>
    <mergeCell ref="S210:S212"/>
    <mergeCell ref="R18:R20"/>
    <mergeCell ref="R22:R24"/>
    <mergeCell ref="R26:R28"/>
    <mergeCell ref="R30:R32"/>
    <mergeCell ref="R34:R36"/>
    <mergeCell ref="R38:R40"/>
    <mergeCell ref="R42:R44"/>
    <mergeCell ref="R46:R48"/>
    <mergeCell ref="R50:R52"/>
    <mergeCell ref="S186:S188"/>
    <mergeCell ref="S190:S192"/>
    <mergeCell ref="S194:S196"/>
    <mergeCell ref="S198:S200"/>
    <mergeCell ref="S202:S204"/>
    <mergeCell ref="S206:S208"/>
    <mergeCell ref="S162:S164"/>
    <mergeCell ref="S166:S168"/>
    <mergeCell ref="S170:S172"/>
    <mergeCell ref="S174:S176"/>
    <mergeCell ref="S178:S180"/>
    <mergeCell ref="S182:S184"/>
    <mergeCell ref="S138:S140"/>
    <mergeCell ref="S142:S144"/>
    <mergeCell ref="S146:S148"/>
    <mergeCell ref="S150:S152"/>
    <mergeCell ref="S154:S156"/>
    <mergeCell ref="S158:S160"/>
    <mergeCell ref="S114:S116"/>
    <mergeCell ref="S118:S120"/>
    <mergeCell ref="S122:S124"/>
    <mergeCell ref="S126:S128"/>
    <mergeCell ref="S130:S132"/>
    <mergeCell ref="S134:S136"/>
    <mergeCell ref="S90:S92"/>
    <mergeCell ref="S94:S96"/>
    <mergeCell ref="S98:S100"/>
    <mergeCell ref="S102:S104"/>
    <mergeCell ref="S106:S108"/>
    <mergeCell ref="S110:S112"/>
    <mergeCell ref="S66:S68"/>
    <mergeCell ref="S70:S72"/>
    <mergeCell ref="S74:S76"/>
    <mergeCell ref="S78:S80"/>
    <mergeCell ref="S82:S84"/>
    <mergeCell ref="S86:S88"/>
    <mergeCell ref="S42:S44"/>
    <mergeCell ref="S46:S48"/>
    <mergeCell ref="S50:S52"/>
    <mergeCell ref="S54:S56"/>
    <mergeCell ref="S58:S60"/>
    <mergeCell ref="S62:S64"/>
    <mergeCell ref="S18:S20"/>
    <mergeCell ref="S22:S24"/>
    <mergeCell ref="S26:S28"/>
    <mergeCell ref="S30:S32"/>
    <mergeCell ref="S34:S36"/>
    <mergeCell ref="S38:S40"/>
    <mergeCell ref="N9:Q9"/>
    <mergeCell ref="N10:Q10"/>
    <mergeCell ref="A18:A21"/>
    <mergeCell ref="F18:F19"/>
    <mergeCell ref="A14:A17"/>
    <mergeCell ref="F14:F15"/>
    <mergeCell ref="G18:G21"/>
    <mergeCell ref="H18:H21"/>
    <mergeCell ref="H14:H17"/>
    <mergeCell ref="G14:G17"/>
    <mergeCell ref="A30:A33"/>
    <mergeCell ref="F30:F31"/>
    <mergeCell ref="G30:G33"/>
    <mergeCell ref="A26:A29"/>
    <mergeCell ref="F26:F27"/>
    <mergeCell ref="G22:G25"/>
    <mergeCell ref="G26:G29"/>
    <mergeCell ref="A22:A25"/>
    <mergeCell ref="F22:F23"/>
    <mergeCell ref="A38:A41"/>
    <mergeCell ref="F38:F39"/>
    <mergeCell ref="H38:H41"/>
    <mergeCell ref="G38:G41"/>
    <mergeCell ref="B38:B40"/>
    <mergeCell ref="A34:A37"/>
    <mergeCell ref="F34:F35"/>
    <mergeCell ref="H34:H37"/>
    <mergeCell ref="G34:G37"/>
    <mergeCell ref="B34:B36"/>
    <mergeCell ref="A46:A49"/>
    <mergeCell ref="F46:F47"/>
    <mergeCell ref="H46:H49"/>
    <mergeCell ref="G46:G49"/>
    <mergeCell ref="B46:B48"/>
    <mergeCell ref="A42:A45"/>
    <mergeCell ref="F42:F43"/>
    <mergeCell ref="H42:H45"/>
    <mergeCell ref="G42:G45"/>
    <mergeCell ref="B42:B44"/>
    <mergeCell ref="A54:A57"/>
    <mergeCell ref="F54:F55"/>
    <mergeCell ref="H54:H57"/>
    <mergeCell ref="G54:G57"/>
    <mergeCell ref="B54:B56"/>
    <mergeCell ref="A50:A53"/>
    <mergeCell ref="F50:F51"/>
    <mergeCell ref="H50:H53"/>
    <mergeCell ref="G50:G53"/>
    <mergeCell ref="B50:B52"/>
    <mergeCell ref="A62:A65"/>
    <mergeCell ref="F62:F63"/>
    <mergeCell ref="H62:H65"/>
    <mergeCell ref="G62:G65"/>
    <mergeCell ref="B62:B64"/>
    <mergeCell ref="A58:A61"/>
    <mergeCell ref="F58:F59"/>
    <mergeCell ref="H58:H61"/>
    <mergeCell ref="G58:G61"/>
    <mergeCell ref="B58:B60"/>
    <mergeCell ref="A70:A73"/>
    <mergeCell ref="F70:F71"/>
    <mergeCell ref="H70:H73"/>
    <mergeCell ref="G70:G73"/>
    <mergeCell ref="B70:B72"/>
    <mergeCell ref="A66:A69"/>
    <mergeCell ref="F66:F67"/>
    <mergeCell ref="H66:H69"/>
    <mergeCell ref="G66:G69"/>
    <mergeCell ref="B66:B68"/>
    <mergeCell ref="A78:A81"/>
    <mergeCell ref="F78:F79"/>
    <mergeCell ref="H78:H81"/>
    <mergeCell ref="G78:G81"/>
    <mergeCell ref="B78:B80"/>
    <mergeCell ref="A74:A77"/>
    <mergeCell ref="F74:F75"/>
    <mergeCell ref="H74:H77"/>
    <mergeCell ref="G74:G77"/>
    <mergeCell ref="B74:B76"/>
    <mergeCell ref="A86:A89"/>
    <mergeCell ref="F86:F87"/>
    <mergeCell ref="H86:H89"/>
    <mergeCell ref="G86:G89"/>
    <mergeCell ref="B86:B88"/>
    <mergeCell ref="A82:A85"/>
    <mergeCell ref="F82:F83"/>
    <mergeCell ref="H82:H85"/>
    <mergeCell ref="G82:G85"/>
    <mergeCell ref="B82:B84"/>
    <mergeCell ref="A94:A97"/>
    <mergeCell ref="F94:F95"/>
    <mergeCell ref="H94:H97"/>
    <mergeCell ref="G94:G97"/>
    <mergeCell ref="B94:B96"/>
    <mergeCell ref="A90:A93"/>
    <mergeCell ref="F90:F91"/>
    <mergeCell ref="H90:H93"/>
    <mergeCell ref="G90:G93"/>
    <mergeCell ref="B90:B92"/>
    <mergeCell ref="A102:A105"/>
    <mergeCell ref="F102:F103"/>
    <mergeCell ref="H102:H105"/>
    <mergeCell ref="G102:G105"/>
    <mergeCell ref="B102:B104"/>
    <mergeCell ref="A98:A101"/>
    <mergeCell ref="F98:F99"/>
    <mergeCell ref="H98:H101"/>
    <mergeCell ref="G98:G101"/>
    <mergeCell ref="B98:B100"/>
    <mergeCell ref="A110:A113"/>
    <mergeCell ref="F110:F111"/>
    <mergeCell ref="H110:H113"/>
    <mergeCell ref="G110:G113"/>
    <mergeCell ref="B110:B112"/>
    <mergeCell ref="A106:A109"/>
    <mergeCell ref="F106:F107"/>
    <mergeCell ref="H106:H109"/>
    <mergeCell ref="G106:G109"/>
    <mergeCell ref="B106:B108"/>
    <mergeCell ref="A118:A121"/>
    <mergeCell ref="F118:F119"/>
    <mergeCell ref="H118:H121"/>
    <mergeCell ref="G118:G121"/>
    <mergeCell ref="B118:B120"/>
    <mergeCell ref="A114:A117"/>
    <mergeCell ref="F114:F115"/>
    <mergeCell ref="H114:H117"/>
    <mergeCell ref="G114:G117"/>
    <mergeCell ref="B114:B116"/>
    <mergeCell ref="A126:A129"/>
    <mergeCell ref="F126:F127"/>
    <mergeCell ref="H126:H129"/>
    <mergeCell ref="G126:G129"/>
    <mergeCell ref="B126:B128"/>
    <mergeCell ref="A122:A125"/>
    <mergeCell ref="F122:F123"/>
    <mergeCell ref="H122:H125"/>
    <mergeCell ref="G122:G125"/>
    <mergeCell ref="B122:B124"/>
    <mergeCell ref="A134:A137"/>
    <mergeCell ref="F134:F135"/>
    <mergeCell ref="H134:H137"/>
    <mergeCell ref="G134:G137"/>
    <mergeCell ref="B134:B136"/>
    <mergeCell ref="A130:A133"/>
    <mergeCell ref="F130:F131"/>
    <mergeCell ref="H130:H133"/>
    <mergeCell ref="G130:G133"/>
    <mergeCell ref="B130:B132"/>
    <mergeCell ref="A142:A145"/>
    <mergeCell ref="F142:F143"/>
    <mergeCell ref="H142:H145"/>
    <mergeCell ref="G142:G145"/>
    <mergeCell ref="B142:B144"/>
    <mergeCell ref="A138:A141"/>
    <mergeCell ref="F138:F139"/>
    <mergeCell ref="H138:H141"/>
    <mergeCell ref="G138:G141"/>
    <mergeCell ref="B138:B140"/>
    <mergeCell ref="A150:A153"/>
    <mergeCell ref="F150:F151"/>
    <mergeCell ref="H150:H153"/>
    <mergeCell ref="G150:G153"/>
    <mergeCell ref="B150:B152"/>
    <mergeCell ref="A146:A149"/>
    <mergeCell ref="F146:F147"/>
    <mergeCell ref="H146:H149"/>
    <mergeCell ref="G146:G149"/>
    <mergeCell ref="B146:B148"/>
    <mergeCell ref="A158:A161"/>
    <mergeCell ref="F158:F159"/>
    <mergeCell ref="H158:H161"/>
    <mergeCell ref="G158:G161"/>
    <mergeCell ref="B158:B160"/>
    <mergeCell ref="A154:A157"/>
    <mergeCell ref="F154:F155"/>
    <mergeCell ref="H154:H157"/>
    <mergeCell ref="G154:G157"/>
    <mergeCell ref="B154:B156"/>
    <mergeCell ref="A166:A169"/>
    <mergeCell ref="F166:F167"/>
    <mergeCell ref="H166:H169"/>
    <mergeCell ref="G166:G169"/>
    <mergeCell ref="B166:B168"/>
    <mergeCell ref="A162:A165"/>
    <mergeCell ref="F162:F163"/>
    <mergeCell ref="H162:H165"/>
    <mergeCell ref="G162:G165"/>
    <mergeCell ref="B162:B164"/>
    <mergeCell ref="A174:A177"/>
    <mergeCell ref="F174:F175"/>
    <mergeCell ref="H174:H177"/>
    <mergeCell ref="G174:G177"/>
    <mergeCell ref="B174:B176"/>
    <mergeCell ref="A170:A173"/>
    <mergeCell ref="F170:F171"/>
    <mergeCell ref="H170:H173"/>
    <mergeCell ref="G170:G173"/>
    <mergeCell ref="B170:B172"/>
    <mergeCell ref="A182:A185"/>
    <mergeCell ref="F182:F183"/>
    <mergeCell ref="H182:H185"/>
    <mergeCell ref="G182:G185"/>
    <mergeCell ref="B182:B184"/>
    <mergeCell ref="A178:A181"/>
    <mergeCell ref="F178:F179"/>
    <mergeCell ref="H178:H181"/>
    <mergeCell ref="G178:G181"/>
    <mergeCell ref="B178:B180"/>
    <mergeCell ref="A190:A193"/>
    <mergeCell ref="F190:F191"/>
    <mergeCell ref="H190:H193"/>
    <mergeCell ref="G190:G193"/>
    <mergeCell ref="B190:B192"/>
    <mergeCell ref="A186:A189"/>
    <mergeCell ref="F186:F187"/>
    <mergeCell ref="H186:H189"/>
    <mergeCell ref="G186:G189"/>
    <mergeCell ref="B186:B188"/>
    <mergeCell ref="A198:A201"/>
    <mergeCell ref="F198:F199"/>
    <mergeCell ref="H198:H201"/>
    <mergeCell ref="G198:G201"/>
    <mergeCell ref="B198:B200"/>
    <mergeCell ref="A194:A197"/>
    <mergeCell ref="F194:F195"/>
    <mergeCell ref="H194:H197"/>
    <mergeCell ref="G194:G197"/>
    <mergeCell ref="B194:B196"/>
    <mergeCell ref="H206:H209"/>
    <mergeCell ref="G206:G209"/>
    <mergeCell ref="B206:B208"/>
    <mergeCell ref="A202:A205"/>
    <mergeCell ref="F202:F203"/>
    <mergeCell ref="H202:H205"/>
    <mergeCell ref="G202:G205"/>
    <mergeCell ref="B202:B204"/>
    <mergeCell ref="H22:H25"/>
    <mergeCell ref="H26:H29"/>
    <mergeCell ref="H30:H33"/>
    <mergeCell ref="A210:A213"/>
    <mergeCell ref="F210:F211"/>
    <mergeCell ref="H210:H213"/>
    <mergeCell ref="G210:G213"/>
    <mergeCell ref="B210:B212"/>
    <mergeCell ref="A206:A209"/>
    <mergeCell ref="F206:F207"/>
    <mergeCell ref="B14:B16"/>
    <mergeCell ref="B18:B20"/>
    <mergeCell ref="B22:B24"/>
    <mergeCell ref="B26:B28"/>
    <mergeCell ref="B30:B32"/>
    <mergeCell ref="R14:R16"/>
    <mergeCell ref="M14:M16"/>
    <mergeCell ref="O22:O24"/>
    <mergeCell ref="P22:P24"/>
    <mergeCell ref="O26:O28"/>
    <mergeCell ref="S14:S16"/>
    <mergeCell ref="N14:N16"/>
    <mergeCell ref="N18:N20"/>
    <mergeCell ref="N22:N24"/>
    <mergeCell ref="N26:N28"/>
    <mergeCell ref="N30:N32"/>
    <mergeCell ref="O14:O16"/>
    <mergeCell ref="P14:P16"/>
    <mergeCell ref="O18:O20"/>
    <mergeCell ref="P18:P20"/>
    <mergeCell ref="N34:N36"/>
    <mergeCell ref="N38:N40"/>
    <mergeCell ref="M18:M20"/>
    <mergeCell ref="M22:M24"/>
    <mergeCell ref="M26:M28"/>
    <mergeCell ref="M30:M32"/>
    <mergeCell ref="M34:M36"/>
    <mergeCell ref="M38:M40"/>
    <mergeCell ref="N42:N44"/>
    <mergeCell ref="M46:M48"/>
    <mergeCell ref="N46:N48"/>
    <mergeCell ref="M50:M52"/>
    <mergeCell ref="N50:N52"/>
    <mergeCell ref="M54:M56"/>
    <mergeCell ref="N54:N56"/>
    <mergeCell ref="M42:M44"/>
    <mergeCell ref="M58:M60"/>
    <mergeCell ref="N58:N60"/>
    <mergeCell ref="M62:M64"/>
    <mergeCell ref="N62:N64"/>
    <mergeCell ref="M66:M68"/>
    <mergeCell ref="N66:N68"/>
    <mergeCell ref="M70:M72"/>
    <mergeCell ref="N70:N72"/>
    <mergeCell ref="M74:M76"/>
    <mergeCell ref="N74:N76"/>
    <mergeCell ref="M78:M80"/>
    <mergeCell ref="N78:N80"/>
    <mergeCell ref="M82:M84"/>
    <mergeCell ref="N82:N84"/>
    <mergeCell ref="M86:M88"/>
    <mergeCell ref="N86:N88"/>
    <mergeCell ref="M90:M92"/>
    <mergeCell ref="N90:N92"/>
    <mergeCell ref="M94:M96"/>
    <mergeCell ref="N94:N96"/>
    <mergeCell ref="M98:M100"/>
    <mergeCell ref="N98:N100"/>
    <mergeCell ref="M102:M104"/>
    <mergeCell ref="N102:N104"/>
    <mergeCell ref="M106:M108"/>
    <mergeCell ref="N106:N108"/>
    <mergeCell ref="M110:M112"/>
    <mergeCell ref="N110:N112"/>
    <mergeCell ref="M114:M116"/>
    <mergeCell ref="N114:N116"/>
    <mergeCell ref="M118:M120"/>
    <mergeCell ref="N118:N120"/>
    <mergeCell ref="M122:M124"/>
    <mergeCell ref="N122:N124"/>
    <mergeCell ref="M126:M128"/>
    <mergeCell ref="N126:N128"/>
    <mergeCell ref="M130:M132"/>
    <mergeCell ref="N130:N132"/>
    <mergeCell ref="M134:M136"/>
    <mergeCell ref="N134:N136"/>
    <mergeCell ref="M138:M140"/>
    <mergeCell ref="N138:N140"/>
    <mergeCell ref="M142:M144"/>
    <mergeCell ref="N142:N144"/>
    <mergeCell ref="M146:M148"/>
    <mergeCell ref="N146:N148"/>
    <mergeCell ref="M150:M152"/>
    <mergeCell ref="N150:N152"/>
    <mergeCell ref="M154:M156"/>
    <mergeCell ref="N154:N156"/>
    <mergeCell ref="M158:M160"/>
    <mergeCell ref="N158:N160"/>
    <mergeCell ref="M162:M164"/>
    <mergeCell ref="N162:N164"/>
    <mergeCell ref="M166:M168"/>
    <mergeCell ref="N166:N168"/>
    <mergeCell ref="M170:M172"/>
    <mergeCell ref="N170:N172"/>
    <mergeCell ref="M174:M176"/>
    <mergeCell ref="N174:N176"/>
    <mergeCell ref="M178:M180"/>
    <mergeCell ref="N178:N180"/>
    <mergeCell ref="M182:M184"/>
    <mergeCell ref="N182:N184"/>
    <mergeCell ref="M186:M188"/>
    <mergeCell ref="N186:N188"/>
    <mergeCell ref="M190:M192"/>
    <mergeCell ref="N190:N192"/>
    <mergeCell ref="M194:M196"/>
    <mergeCell ref="N194:N196"/>
    <mergeCell ref="M198:M200"/>
    <mergeCell ref="N198:N200"/>
    <mergeCell ref="M202:M204"/>
    <mergeCell ref="N202:N204"/>
    <mergeCell ref="M206:M208"/>
    <mergeCell ref="N206:N208"/>
    <mergeCell ref="M210:M212"/>
    <mergeCell ref="N210:N212"/>
    <mergeCell ref="P26:P28"/>
    <mergeCell ref="O30:O32"/>
    <mergeCell ref="P30:P32"/>
    <mergeCell ref="O34:O36"/>
    <mergeCell ref="P34:P36"/>
    <mergeCell ref="O38:O40"/>
    <mergeCell ref="P38:P40"/>
    <mergeCell ref="O42:O44"/>
    <mergeCell ref="P42:P44"/>
    <mergeCell ref="O46:O48"/>
    <mergeCell ref="P46:P48"/>
    <mergeCell ref="O50:O52"/>
    <mergeCell ref="P50:P52"/>
    <mergeCell ref="O54:O56"/>
    <mergeCell ref="P54:P56"/>
    <mergeCell ref="O58:O60"/>
    <mergeCell ref="P58:P60"/>
    <mergeCell ref="O62:O64"/>
    <mergeCell ref="P62:P64"/>
    <mergeCell ref="O66:O68"/>
    <mergeCell ref="P66:P68"/>
    <mergeCell ref="O70:O72"/>
    <mergeCell ref="P70:P72"/>
    <mergeCell ref="O74:O76"/>
    <mergeCell ref="P74:P76"/>
    <mergeCell ref="O78:O80"/>
    <mergeCell ref="P78:P80"/>
    <mergeCell ref="O82:O84"/>
    <mergeCell ref="P82:P84"/>
    <mergeCell ref="O86:O88"/>
    <mergeCell ref="P86:P88"/>
    <mergeCell ref="O90:O92"/>
    <mergeCell ref="P90:P92"/>
    <mergeCell ref="O94:O96"/>
    <mergeCell ref="P94:P96"/>
    <mergeCell ref="O98:O100"/>
    <mergeCell ref="P98:P100"/>
    <mergeCell ref="O102:O104"/>
    <mergeCell ref="P102:P104"/>
    <mergeCell ref="O106:O108"/>
    <mergeCell ref="P106:P108"/>
    <mergeCell ref="O110:O112"/>
    <mergeCell ref="P110:P112"/>
    <mergeCell ref="O114:O116"/>
    <mergeCell ref="P114:P116"/>
    <mergeCell ref="O118:O120"/>
    <mergeCell ref="P118:P120"/>
    <mergeCell ref="O122:O124"/>
    <mergeCell ref="P122:P124"/>
    <mergeCell ref="O126:O128"/>
    <mergeCell ref="P126:P128"/>
    <mergeCell ref="O130:O132"/>
    <mergeCell ref="P130:P132"/>
    <mergeCell ref="O134:O136"/>
    <mergeCell ref="P134:P136"/>
    <mergeCell ref="O138:O140"/>
    <mergeCell ref="P138:P140"/>
    <mergeCell ref="O142:O144"/>
    <mergeCell ref="P142:P144"/>
    <mergeCell ref="O146:O148"/>
    <mergeCell ref="P146:P148"/>
    <mergeCell ref="O150:O152"/>
    <mergeCell ref="P150:P152"/>
    <mergeCell ref="O154:O156"/>
    <mergeCell ref="P154:P156"/>
    <mergeCell ref="O158:O160"/>
    <mergeCell ref="P158:P160"/>
    <mergeCell ref="O162:O164"/>
    <mergeCell ref="P162:P164"/>
    <mergeCell ref="O166:O168"/>
    <mergeCell ref="P166:P168"/>
    <mergeCell ref="O170:O172"/>
    <mergeCell ref="P170:P172"/>
    <mergeCell ref="O174:O176"/>
    <mergeCell ref="P174:P176"/>
    <mergeCell ref="O178:O180"/>
    <mergeCell ref="P178:P180"/>
    <mergeCell ref="O182:O184"/>
    <mergeCell ref="P182:P184"/>
    <mergeCell ref="O186:O188"/>
    <mergeCell ref="P186:P188"/>
    <mergeCell ref="O190:O192"/>
    <mergeCell ref="P190:P192"/>
    <mergeCell ref="O194:O196"/>
    <mergeCell ref="P194:P196"/>
    <mergeCell ref="O210:O212"/>
    <mergeCell ref="P210:P212"/>
    <mergeCell ref="O198:O200"/>
    <mergeCell ref="P198:P200"/>
    <mergeCell ref="O202:O204"/>
    <mergeCell ref="P202:P204"/>
    <mergeCell ref="O206:O208"/>
    <mergeCell ref="P206:P208"/>
  </mergeCells>
  <hyperlinks>
    <hyperlink ref="E35" r:id="rId1" display="aiello.pilippe0086@orange.fr "/>
  </hyperlinks>
  <printOptions/>
  <pageMargins left="0.7874015748031497" right="0" top="0.15748031496062992" bottom="0.15748031496062992" header="0" footer="0"/>
  <pageSetup orientation="landscape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0"/>
  <sheetViews>
    <sheetView showZeros="0" zoomScale="80" zoomScaleNormal="80" zoomScalePageLayoutView="0" workbookViewId="0" topLeftCell="A1">
      <selection activeCell="B2" sqref="B2"/>
    </sheetView>
  </sheetViews>
  <sheetFormatPr defaultColWidth="11.421875" defaultRowHeight="12.75"/>
  <cols>
    <col min="1" max="1" width="6.57421875" style="37" customWidth="1"/>
    <col min="2" max="2" width="12.8515625" style="37" customWidth="1"/>
    <col min="3" max="3" width="5.28125" style="38" customWidth="1"/>
    <col min="4" max="4" width="9.7109375" style="38" customWidth="1"/>
    <col min="5" max="5" width="11.140625" style="38" customWidth="1"/>
    <col min="6" max="6" width="10.00390625" style="38" customWidth="1"/>
    <col min="7" max="7" width="9.421875" style="38" customWidth="1"/>
    <col min="8" max="8" width="6.140625" style="38" customWidth="1"/>
    <col min="9" max="9" width="7.421875" style="38" customWidth="1"/>
    <col min="10" max="10" width="5.421875" style="38" customWidth="1"/>
    <col min="11" max="11" width="6.8515625" style="38" customWidth="1"/>
    <col min="12" max="13" width="7.7109375" style="38" customWidth="1"/>
    <col min="14" max="14" width="6.7109375" style="38" customWidth="1"/>
    <col min="15" max="15" width="6.140625" style="38" customWidth="1"/>
    <col min="16" max="17" width="6.7109375" style="38" customWidth="1"/>
    <col min="18" max="16384" width="11.421875" style="37" customWidth="1"/>
  </cols>
  <sheetData>
    <row r="1" spans="2:17" s="3" customFormat="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s="3" customFormat="1" ht="12.75">
      <c r="B2" s="40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s="3" customFormat="1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3" customFormat="1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s="3" customFormat="1" ht="12.75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3" customFormat="1" ht="12.75">
      <c r="A7" s="7" t="s">
        <v>48</v>
      </c>
      <c r="B7" s="8" t="s">
        <v>45</v>
      </c>
      <c r="C7" s="8" t="s">
        <v>91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3:17" s="3" customFormat="1" ht="13.5" thickBo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s="3" customFormat="1" ht="13.5" thickBot="1">
      <c r="B9" s="9"/>
      <c r="C9" s="5"/>
      <c r="D9" s="10" t="s">
        <v>0</v>
      </c>
      <c r="E9" s="10" t="s">
        <v>0</v>
      </c>
      <c r="F9" s="10" t="s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3:17" s="3" customFormat="1" ht="15" customHeight="1" thickBot="1">
      <c r="C10" s="5"/>
      <c r="D10" s="10" t="s">
        <v>2</v>
      </c>
      <c r="E10" s="10" t="s">
        <v>3</v>
      </c>
      <c r="F10" s="11">
        <v>0.196</v>
      </c>
      <c r="G10" s="12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4" t="s">
        <v>14</v>
      </c>
    </row>
    <row r="11" spans="1:17" s="15" customFormat="1" ht="36.75" customHeight="1" thickBot="1">
      <c r="A11" s="1" t="s">
        <v>15</v>
      </c>
      <c r="B11" s="1" t="s">
        <v>16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17</v>
      </c>
      <c r="H11" s="1" t="s">
        <v>18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24</v>
      </c>
      <c r="O11" s="1" t="s">
        <v>25</v>
      </c>
      <c r="P11" s="1" t="s">
        <v>47</v>
      </c>
      <c r="Q11" s="1" t="s">
        <v>26</v>
      </c>
    </row>
    <row r="12" spans="1:17" s="20" customFormat="1" ht="11.25">
      <c r="A12" s="16"/>
      <c r="B12" s="17"/>
      <c r="C12" s="18"/>
      <c r="D12" s="18"/>
      <c r="E12" s="18"/>
      <c r="F12" s="2">
        <f>SUM(E12-(E12/1.196))</f>
        <v>0</v>
      </c>
      <c r="G12" s="2">
        <f>IF(AND(C12=$G$10),(E12-F12),"")</f>
      </c>
      <c r="H12" s="2">
        <f>IF(AND(C12=$H$10),(E12-F12),"")</f>
      </c>
      <c r="I12" s="2">
        <f>IF(AND(C12=$I$10),(D12),"")</f>
      </c>
      <c r="J12" s="2">
        <f>IF(AND(C12=$J$10),(E12-F12),"")</f>
      </c>
      <c r="K12" s="2">
        <f>IF(AND(C12=$K$10),(D12),"")</f>
      </c>
      <c r="L12" s="2">
        <f>IF(AND(C12=$L$10),(D12),"")</f>
      </c>
      <c r="M12" s="2">
        <f>IF(AND(C12=$M$10),(E12-F12),"")</f>
      </c>
      <c r="N12" s="2">
        <f>IF(AND(C12=$N$10),(E12-F12),"")</f>
      </c>
      <c r="O12" s="2">
        <f>IF(AND(C12=$O$10),(D12),"")</f>
      </c>
      <c r="P12" s="2">
        <f>IF(AND(C12=$P$10),(E12-F12),"")</f>
      </c>
      <c r="Q12" s="18">
        <f>IF(AND(C12=$Q$10),(D12),"")</f>
      </c>
    </row>
    <row r="13" spans="1:17" s="20" customFormat="1" ht="11.25">
      <c r="A13" s="21"/>
      <c r="B13" s="22"/>
      <c r="C13" s="2"/>
      <c r="D13" s="2"/>
      <c r="E13" s="2"/>
      <c r="F13" s="2">
        <f>E13-(E13/1.196)</f>
        <v>0</v>
      </c>
      <c r="G13" s="2">
        <f>IF(AND(C13=$G$10),(E13-F13),"")</f>
      </c>
      <c r="H13" s="2">
        <f aca="true" t="shared" si="0" ref="H13:H39">IF(AND(C13=$H$10),(E13-F13),"")</f>
      </c>
      <c r="I13" s="2">
        <f aca="true" t="shared" si="1" ref="I13:I39">IF(AND(C13=$I$10),(D13),"")</f>
      </c>
      <c r="J13" s="2">
        <f aca="true" t="shared" si="2" ref="J13:J39">IF(AND(C13=$J$10),(E13-F13),"")</f>
      </c>
      <c r="K13" s="2">
        <f aca="true" t="shared" si="3" ref="K13:K39">IF(AND(C13=$K$10),(D13),"")</f>
      </c>
      <c r="L13" s="2">
        <f aca="true" t="shared" si="4" ref="L13:L39">IF(AND(C13=$L$10),(D13),"")</f>
      </c>
      <c r="M13" s="2">
        <f aca="true" t="shared" si="5" ref="M13:M39">IF(AND(C13=$M$10),(E13-F13),"")</f>
      </c>
      <c r="N13" s="2">
        <f aca="true" t="shared" si="6" ref="N13:N39">IF(AND(C13=$N$10),(E13-F13),"")</f>
      </c>
      <c r="O13" s="2">
        <f aca="true" t="shared" si="7" ref="O13:O39">IF(AND(C13=$O$10),(D13),"")</f>
      </c>
      <c r="P13" s="2">
        <f aca="true" t="shared" si="8" ref="P13:P39">IF(AND(C13=$P$10),(E13-F13),"")</f>
      </c>
      <c r="Q13" s="2">
        <f aca="true" t="shared" si="9" ref="Q13:Q39">IF(AND(C13=$Q$10),(D13),"")</f>
      </c>
    </row>
    <row r="14" spans="1:17" s="20" customFormat="1" ht="11.25">
      <c r="A14" s="21"/>
      <c r="B14" s="22"/>
      <c r="C14" s="2"/>
      <c r="D14" s="2"/>
      <c r="E14" s="2"/>
      <c r="F14" s="2">
        <f aca="true" t="shared" si="10" ref="F14:F39">E14-(E14/1.196)</f>
        <v>0</v>
      </c>
      <c r="G14" s="2">
        <f aca="true" t="shared" si="11" ref="G14:G39">IF(AND(C14=$G$10),(E14-F14),"")</f>
      </c>
      <c r="H14" s="2">
        <f t="shared" si="0"/>
      </c>
      <c r="I14" s="2">
        <f t="shared" si="1"/>
      </c>
      <c r="J14" s="2">
        <f t="shared" si="2"/>
      </c>
      <c r="K14" s="2">
        <f t="shared" si="3"/>
      </c>
      <c r="L14" s="2">
        <f t="shared" si="4"/>
      </c>
      <c r="M14" s="2">
        <f t="shared" si="5"/>
      </c>
      <c r="N14" s="2">
        <f t="shared" si="6"/>
      </c>
      <c r="O14" s="2">
        <f t="shared" si="7"/>
      </c>
      <c r="P14" s="2">
        <f t="shared" si="8"/>
      </c>
      <c r="Q14" s="2">
        <f t="shared" si="9"/>
      </c>
    </row>
    <row r="15" spans="1:17" s="20" customFormat="1" ht="11.25">
      <c r="A15" s="21"/>
      <c r="B15" s="22"/>
      <c r="C15" s="2"/>
      <c r="D15" s="2"/>
      <c r="E15" s="2"/>
      <c r="F15" s="2">
        <f t="shared" si="10"/>
        <v>0</v>
      </c>
      <c r="G15" s="2">
        <f t="shared" si="11"/>
      </c>
      <c r="H15" s="2">
        <f t="shared" si="0"/>
      </c>
      <c r="I15" s="2">
        <f t="shared" si="1"/>
      </c>
      <c r="J15" s="2">
        <f t="shared" si="2"/>
      </c>
      <c r="K15" s="2">
        <f t="shared" si="3"/>
      </c>
      <c r="L15" s="2">
        <f t="shared" si="4"/>
      </c>
      <c r="M15" s="2">
        <f t="shared" si="5"/>
      </c>
      <c r="N15" s="2">
        <f t="shared" si="6"/>
      </c>
      <c r="O15" s="2">
        <f t="shared" si="7"/>
      </c>
      <c r="P15" s="2">
        <f t="shared" si="8"/>
      </c>
      <c r="Q15" s="2">
        <f t="shared" si="9"/>
      </c>
    </row>
    <row r="16" spans="1:17" s="20" customFormat="1" ht="11.25">
      <c r="A16" s="21"/>
      <c r="B16" s="22"/>
      <c r="C16" s="2"/>
      <c r="D16" s="2"/>
      <c r="E16" s="2"/>
      <c r="F16" s="2">
        <f t="shared" si="10"/>
        <v>0</v>
      </c>
      <c r="G16" s="2">
        <f t="shared" si="11"/>
      </c>
      <c r="H16" s="2">
        <f t="shared" si="0"/>
      </c>
      <c r="I16" s="2">
        <f t="shared" si="1"/>
      </c>
      <c r="J16" s="2">
        <f t="shared" si="2"/>
      </c>
      <c r="K16" s="2">
        <f t="shared" si="3"/>
      </c>
      <c r="L16" s="2">
        <f t="shared" si="4"/>
      </c>
      <c r="M16" s="2">
        <f t="shared" si="5"/>
      </c>
      <c r="N16" s="2">
        <f t="shared" si="6"/>
      </c>
      <c r="O16" s="2">
        <f t="shared" si="7"/>
      </c>
      <c r="P16" s="2">
        <f t="shared" si="8"/>
      </c>
      <c r="Q16" s="2">
        <f t="shared" si="9"/>
      </c>
    </row>
    <row r="17" spans="1:17" s="20" customFormat="1" ht="11.25">
      <c r="A17" s="21"/>
      <c r="B17" s="22"/>
      <c r="C17" s="2"/>
      <c r="D17" s="2"/>
      <c r="E17" s="2"/>
      <c r="F17" s="2">
        <f t="shared" si="10"/>
        <v>0</v>
      </c>
      <c r="G17" s="2">
        <f t="shared" si="11"/>
      </c>
      <c r="H17" s="2">
        <f t="shared" si="0"/>
      </c>
      <c r="I17" s="2">
        <f t="shared" si="1"/>
      </c>
      <c r="J17" s="2">
        <f t="shared" si="2"/>
      </c>
      <c r="K17" s="2">
        <f t="shared" si="3"/>
      </c>
      <c r="L17" s="2">
        <f t="shared" si="4"/>
      </c>
      <c r="M17" s="2">
        <f t="shared" si="5"/>
      </c>
      <c r="N17" s="2">
        <f t="shared" si="6"/>
      </c>
      <c r="O17" s="2">
        <f t="shared" si="7"/>
      </c>
      <c r="P17" s="2">
        <f t="shared" si="8"/>
      </c>
      <c r="Q17" s="2">
        <f t="shared" si="9"/>
      </c>
    </row>
    <row r="18" spans="1:17" s="20" customFormat="1" ht="11.25">
      <c r="A18" s="21"/>
      <c r="B18" s="22"/>
      <c r="C18" s="2"/>
      <c r="D18" s="2"/>
      <c r="E18" s="2"/>
      <c r="F18" s="2">
        <f t="shared" si="10"/>
        <v>0</v>
      </c>
      <c r="G18" s="2">
        <f t="shared" si="11"/>
      </c>
      <c r="H18" s="2">
        <f t="shared" si="0"/>
      </c>
      <c r="I18" s="2">
        <f t="shared" si="1"/>
      </c>
      <c r="J18" s="2">
        <f t="shared" si="2"/>
      </c>
      <c r="K18" s="2">
        <f t="shared" si="3"/>
      </c>
      <c r="L18" s="2">
        <f t="shared" si="4"/>
      </c>
      <c r="M18" s="2">
        <f t="shared" si="5"/>
      </c>
      <c r="N18" s="2">
        <f t="shared" si="6"/>
      </c>
      <c r="O18" s="2">
        <f t="shared" si="7"/>
      </c>
      <c r="P18" s="2">
        <f t="shared" si="8"/>
      </c>
      <c r="Q18" s="2">
        <f t="shared" si="9"/>
      </c>
    </row>
    <row r="19" spans="1:17" s="20" customFormat="1" ht="11.25">
      <c r="A19" s="21"/>
      <c r="B19" s="22"/>
      <c r="C19" s="2"/>
      <c r="D19" s="2"/>
      <c r="E19" s="2"/>
      <c r="F19" s="2">
        <f t="shared" si="10"/>
        <v>0</v>
      </c>
      <c r="G19" s="2">
        <f t="shared" si="11"/>
      </c>
      <c r="H19" s="2">
        <f t="shared" si="0"/>
      </c>
      <c r="I19" s="2">
        <f t="shared" si="1"/>
      </c>
      <c r="J19" s="2">
        <f t="shared" si="2"/>
      </c>
      <c r="K19" s="2">
        <f t="shared" si="3"/>
      </c>
      <c r="L19" s="2">
        <f t="shared" si="4"/>
      </c>
      <c r="M19" s="2">
        <f t="shared" si="5"/>
      </c>
      <c r="N19" s="2">
        <f t="shared" si="6"/>
      </c>
      <c r="O19" s="2">
        <f t="shared" si="7"/>
      </c>
      <c r="P19" s="2">
        <f t="shared" si="8"/>
      </c>
      <c r="Q19" s="2">
        <f t="shared" si="9"/>
      </c>
    </row>
    <row r="20" spans="1:17" s="20" customFormat="1" ht="11.25">
      <c r="A20" s="21"/>
      <c r="B20" s="22"/>
      <c r="C20" s="2"/>
      <c r="D20" s="2"/>
      <c r="E20" s="2"/>
      <c r="F20" s="2">
        <f t="shared" si="10"/>
        <v>0</v>
      </c>
      <c r="G20" s="2">
        <f t="shared" si="11"/>
      </c>
      <c r="H20" s="2">
        <f t="shared" si="0"/>
      </c>
      <c r="I20" s="2">
        <f t="shared" si="1"/>
      </c>
      <c r="J20" s="2">
        <f t="shared" si="2"/>
      </c>
      <c r="K20" s="2">
        <f t="shared" si="3"/>
      </c>
      <c r="L20" s="2">
        <f t="shared" si="4"/>
      </c>
      <c r="M20" s="2">
        <f t="shared" si="5"/>
      </c>
      <c r="N20" s="2">
        <f t="shared" si="6"/>
      </c>
      <c r="O20" s="2">
        <f t="shared" si="7"/>
      </c>
      <c r="P20" s="2">
        <f t="shared" si="8"/>
      </c>
      <c r="Q20" s="2">
        <f t="shared" si="9"/>
      </c>
    </row>
    <row r="21" spans="1:17" s="20" customFormat="1" ht="11.25">
      <c r="A21" s="21"/>
      <c r="B21" s="22"/>
      <c r="C21" s="2"/>
      <c r="D21" s="2"/>
      <c r="E21" s="2"/>
      <c r="F21" s="2">
        <f t="shared" si="10"/>
        <v>0</v>
      </c>
      <c r="G21" s="2">
        <f t="shared" si="11"/>
      </c>
      <c r="H21" s="2">
        <f t="shared" si="0"/>
      </c>
      <c r="I21" s="2">
        <f t="shared" si="1"/>
      </c>
      <c r="J21" s="2">
        <f t="shared" si="2"/>
      </c>
      <c r="K21" s="2">
        <f t="shared" si="3"/>
      </c>
      <c r="L21" s="2">
        <f t="shared" si="4"/>
      </c>
      <c r="M21" s="2">
        <f t="shared" si="5"/>
      </c>
      <c r="N21" s="2">
        <f t="shared" si="6"/>
      </c>
      <c r="O21" s="2">
        <f t="shared" si="7"/>
      </c>
      <c r="P21" s="2">
        <f t="shared" si="8"/>
      </c>
      <c r="Q21" s="2">
        <f t="shared" si="9"/>
      </c>
    </row>
    <row r="22" spans="1:17" s="20" customFormat="1" ht="11.25">
      <c r="A22" s="21"/>
      <c r="B22" s="22"/>
      <c r="C22" s="2"/>
      <c r="D22" s="2"/>
      <c r="E22" s="2"/>
      <c r="F22" s="2">
        <f t="shared" si="10"/>
        <v>0</v>
      </c>
      <c r="G22" s="2">
        <f t="shared" si="11"/>
      </c>
      <c r="H22" s="2">
        <f t="shared" si="0"/>
      </c>
      <c r="I22" s="2">
        <f t="shared" si="1"/>
      </c>
      <c r="J22" s="2">
        <f t="shared" si="2"/>
      </c>
      <c r="K22" s="2">
        <f t="shared" si="3"/>
      </c>
      <c r="L22" s="2">
        <f t="shared" si="4"/>
      </c>
      <c r="M22" s="2">
        <f t="shared" si="5"/>
      </c>
      <c r="N22" s="2">
        <f t="shared" si="6"/>
      </c>
      <c r="O22" s="2">
        <f t="shared" si="7"/>
      </c>
      <c r="P22" s="2">
        <f t="shared" si="8"/>
      </c>
      <c r="Q22" s="2">
        <f t="shared" si="9"/>
      </c>
    </row>
    <row r="23" spans="1:17" s="20" customFormat="1" ht="11.25">
      <c r="A23" s="21"/>
      <c r="B23" s="22"/>
      <c r="C23" s="2"/>
      <c r="D23" s="2"/>
      <c r="E23" s="2"/>
      <c r="F23" s="2">
        <f t="shared" si="10"/>
        <v>0</v>
      </c>
      <c r="G23" s="2">
        <f t="shared" si="11"/>
      </c>
      <c r="H23" s="2">
        <f t="shared" si="0"/>
      </c>
      <c r="I23" s="2">
        <f t="shared" si="1"/>
      </c>
      <c r="J23" s="2">
        <f t="shared" si="2"/>
      </c>
      <c r="K23" s="2">
        <f t="shared" si="3"/>
      </c>
      <c r="L23" s="2">
        <f t="shared" si="4"/>
      </c>
      <c r="M23" s="2">
        <f t="shared" si="5"/>
      </c>
      <c r="N23" s="2">
        <f t="shared" si="6"/>
      </c>
      <c r="O23" s="2">
        <f t="shared" si="7"/>
      </c>
      <c r="P23" s="2">
        <f t="shared" si="8"/>
      </c>
      <c r="Q23" s="2">
        <f t="shared" si="9"/>
      </c>
    </row>
    <row r="24" spans="1:17" s="20" customFormat="1" ht="11.25">
      <c r="A24" s="21"/>
      <c r="B24" s="22"/>
      <c r="C24" s="2"/>
      <c r="D24" s="2"/>
      <c r="E24" s="2"/>
      <c r="F24" s="2">
        <f t="shared" si="10"/>
        <v>0</v>
      </c>
      <c r="G24" s="2">
        <f t="shared" si="11"/>
      </c>
      <c r="H24" s="2">
        <f t="shared" si="0"/>
      </c>
      <c r="I24" s="2">
        <f t="shared" si="1"/>
      </c>
      <c r="J24" s="2">
        <f t="shared" si="2"/>
      </c>
      <c r="K24" s="2">
        <f t="shared" si="3"/>
      </c>
      <c r="L24" s="2">
        <f t="shared" si="4"/>
      </c>
      <c r="M24" s="2">
        <f t="shared" si="5"/>
      </c>
      <c r="N24" s="2">
        <f t="shared" si="6"/>
      </c>
      <c r="O24" s="2">
        <f t="shared" si="7"/>
      </c>
      <c r="P24" s="2">
        <f t="shared" si="8"/>
      </c>
      <c r="Q24" s="2">
        <f t="shared" si="9"/>
      </c>
    </row>
    <row r="25" spans="1:17" s="20" customFormat="1" ht="11.25">
      <c r="A25" s="21"/>
      <c r="B25" s="22"/>
      <c r="C25" s="2"/>
      <c r="D25" s="2"/>
      <c r="E25" s="2"/>
      <c r="F25" s="2">
        <f t="shared" si="10"/>
        <v>0</v>
      </c>
      <c r="G25" s="2">
        <f t="shared" si="11"/>
      </c>
      <c r="H25" s="2">
        <f t="shared" si="0"/>
      </c>
      <c r="I25" s="2">
        <f t="shared" si="1"/>
      </c>
      <c r="J25" s="2">
        <f t="shared" si="2"/>
      </c>
      <c r="K25" s="2">
        <f t="shared" si="3"/>
      </c>
      <c r="L25" s="2">
        <f t="shared" si="4"/>
      </c>
      <c r="M25" s="2">
        <f t="shared" si="5"/>
      </c>
      <c r="N25" s="2">
        <f t="shared" si="6"/>
      </c>
      <c r="O25" s="2">
        <f t="shared" si="7"/>
      </c>
      <c r="P25" s="2">
        <f t="shared" si="8"/>
      </c>
      <c r="Q25" s="2">
        <f t="shared" si="9"/>
      </c>
    </row>
    <row r="26" spans="1:17" s="20" customFormat="1" ht="11.25">
      <c r="A26" s="21"/>
      <c r="B26" s="22"/>
      <c r="C26" s="2"/>
      <c r="D26" s="2"/>
      <c r="E26" s="2"/>
      <c r="F26" s="2">
        <f t="shared" si="10"/>
        <v>0</v>
      </c>
      <c r="G26" s="2">
        <f t="shared" si="11"/>
      </c>
      <c r="H26" s="2">
        <f t="shared" si="0"/>
      </c>
      <c r="I26" s="2">
        <f t="shared" si="1"/>
      </c>
      <c r="J26" s="2">
        <f t="shared" si="2"/>
      </c>
      <c r="K26" s="2">
        <f t="shared" si="3"/>
      </c>
      <c r="L26" s="2">
        <f t="shared" si="4"/>
      </c>
      <c r="M26" s="2">
        <f t="shared" si="5"/>
      </c>
      <c r="N26" s="2">
        <f t="shared" si="6"/>
      </c>
      <c r="O26" s="2">
        <f t="shared" si="7"/>
      </c>
      <c r="P26" s="2">
        <f t="shared" si="8"/>
      </c>
      <c r="Q26" s="2">
        <f t="shared" si="9"/>
      </c>
    </row>
    <row r="27" spans="1:17" s="20" customFormat="1" ht="11.25">
      <c r="A27" s="21"/>
      <c r="B27" s="22"/>
      <c r="C27" s="2"/>
      <c r="D27" s="2"/>
      <c r="E27" s="2"/>
      <c r="F27" s="2">
        <f t="shared" si="10"/>
        <v>0</v>
      </c>
      <c r="G27" s="2">
        <f t="shared" si="11"/>
      </c>
      <c r="H27" s="2">
        <f t="shared" si="0"/>
      </c>
      <c r="I27" s="2">
        <f t="shared" si="1"/>
      </c>
      <c r="J27" s="2">
        <f t="shared" si="2"/>
      </c>
      <c r="K27" s="2">
        <f t="shared" si="3"/>
      </c>
      <c r="L27" s="2">
        <f t="shared" si="4"/>
      </c>
      <c r="M27" s="2">
        <f t="shared" si="5"/>
      </c>
      <c r="N27" s="2">
        <f t="shared" si="6"/>
      </c>
      <c r="O27" s="2">
        <f t="shared" si="7"/>
      </c>
      <c r="P27" s="2">
        <f t="shared" si="8"/>
      </c>
      <c r="Q27" s="2">
        <f t="shared" si="9"/>
      </c>
    </row>
    <row r="28" spans="1:17" s="20" customFormat="1" ht="11.25">
      <c r="A28" s="21"/>
      <c r="B28" s="22"/>
      <c r="C28" s="2"/>
      <c r="D28" s="2"/>
      <c r="E28" s="2"/>
      <c r="F28" s="2">
        <f t="shared" si="10"/>
        <v>0</v>
      </c>
      <c r="G28" s="2">
        <f t="shared" si="11"/>
      </c>
      <c r="H28" s="2">
        <f t="shared" si="0"/>
      </c>
      <c r="I28" s="2">
        <f t="shared" si="1"/>
      </c>
      <c r="J28" s="2">
        <f t="shared" si="2"/>
      </c>
      <c r="K28" s="2">
        <f t="shared" si="3"/>
      </c>
      <c r="L28" s="2">
        <f t="shared" si="4"/>
      </c>
      <c r="M28" s="2">
        <f t="shared" si="5"/>
      </c>
      <c r="N28" s="2">
        <f t="shared" si="6"/>
      </c>
      <c r="O28" s="2">
        <f t="shared" si="7"/>
      </c>
      <c r="P28" s="2">
        <f t="shared" si="8"/>
      </c>
      <c r="Q28" s="2">
        <f t="shared" si="9"/>
      </c>
    </row>
    <row r="29" spans="1:17" s="20" customFormat="1" ht="11.25">
      <c r="A29" s="21"/>
      <c r="B29" s="22"/>
      <c r="C29" s="2"/>
      <c r="D29" s="2"/>
      <c r="E29" s="2"/>
      <c r="F29" s="2">
        <f t="shared" si="10"/>
        <v>0</v>
      </c>
      <c r="G29" s="2">
        <f t="shared" si="11"/>
      </c>
      <c r="H29" s="2">
        <f t="shared" si="0"/>
      </c>
      <c r="I29" s="2">
        <f t="shared" si="1"/>
      </c>
      <c r="J29" s="2">
        <f t="shared" si="2"/>
      </c>
      <c r="K29" s="2">
        <f t="shared" si="3"/>
      </c>
      <c r="L29" s="2">
        <f t="shared" si="4"/>
      </c>
      <c r="M29" s="2">
        <f t="shared" si="5"/>
      </c>
      <c r="N29" s="2">
        <f t="shared" si="6"/>
      </c>
      <c r="O29" s="2">
        <f t="shared" si="7"/>
      </c>
      <c r="P29" s="2">
        <f t="shared" si="8"/>
      </c>
      <c r="Q29" s="2">
        <f t="shared" si="9"/>
      </c>
    </row>
    <row r="30" spans="1:17" s="20" customFormat="1" ht="11.25">
      <c r="A30" s="21"/>
      <c r="B30" s="22"/>
      <c r="C30" s="2"/>
      <c r="D30" s="2"/>
      <c r="E30" s="2"/>
      <c r="F30" s="2">
        <f t="shared" si="10"/>
        <v>0</v>
      </c>
      <c r="G30" s="2">
        <f t="shared" si="11"/>
      </c>
      <c r="H30" s="2">
        <f t="shared" si="0"/>
      </c>
      <c r="I30" s="2">
        <f t="shared" si="1"/>
      </c>
      <c r="J30" s="2">
        <f t="shared" si="2"/>
      </c>
      <c r="K30" s="2">
        <f t="shared" si="3"/>
      </c>
      <c r="L30" s="2">
        <f t="shared" si="4"/>
      </c>
      <c r="M30" s="2">
        <f t="shared" si="5"/>
      </c>
      <c r="N30" s="2">
        <f t="shared" si="6"/>
      </c>
      <c r="O30" s="2">
        <f t="shared" si="7"/>
      </c>
      <c r="P30" s="2">
        <f t="shared" si="8"/>
      </c>
      <c r="Q30" s="2">
        <f t="shared" si="9"/>
      </c>
    </row>
    <row r="31" spans="1:17" s="20" customFormat="1" ht="11.25">
      <c r="A31" s="21"/>
      <c r="B31" s="22"/>
      <c r="C31" s="2"/>
      <c r="D31" s="2"/>
      <c r="E31" s="2"/>
      <c r="F31" s="2">
        <f t="shared" si="10"/>
        <v>0</v>
      </c>
      <c r="G31" s="2">
        <f t="shared" si="11"/>
      </c>
      <c r="H31" s="2">
        <f t="shared" si="0"/>
      </c>
      <c r="I31" s="2">
        <f t="shared" si="1"/>
      </c>
      <c r="J31" s="2">
        <f t="shared" si="2"/>
      </c>
      <c r="K31" s="2">
        <f t="shared" si="3"/>
      </c>
      <c r="L31" s="2">
        <f t="shared" si="4"/>
      </c>
      <c r="M31" s="2">
        <f t="shared" si="5"/>
      </c>
      <c r="N31" s="2">
        <f t="shared" si="6"/>
      </c>
      <c r="O31" s="2">
        <f t="shared" si="7"/>
      </c>
      <c r="P31" s="2">
        <f t="shared" si="8"/>
      </c>
      <c r="Q31" s="2">
        <f t="shared" si="9"/>
      </c>
    </row>
    <row r="32" spans="1:17" s="20" customFormat="1" ht="11.25">
      <c r="A32" s="21"/>
      <c r="B32" s="22"/>
      <c r="C32" s="2"/>
      <c r="D32" s="2"/>
      <c r="E32" s="2"/>
      <c r="F32" s="2">
        <f t="shared" si="10"/>
        <v>0</v>
      </c>
      <c r="G32" s="2">
        <f t="shared" si="11"/>
      </c>
      <c r="H32" s="2">
        <f t="shared" si="0"/>
      </c>
      <c r="I32" s="2">
        <f t="shared" si="1"/>
      </c>
      <c r="J32" s="2">
        <f t="shared" si="2"/>
      </c>
      <c r="K32" s="2">
        <f t="shared" si="3"/>
      </c>
      <c r="L32" s="2">
        <f t="shared" si="4"/>
      </c>
      <c r="M32" s="2">
        <f t="shared" si="5"/>
      </c>
      <c r="N32" s="2">
        <f t="shared" si="6"/>
      </c>
      <c r="O32" s="2">
        <f t="shared" si="7"/>
      </c>
      <c r="P32" s="2">
        <f t="shared" si="8"/>
      </c>
      <c r="Q32" s="2">
        <f t="shared" si="9"/>
      </c>
    </row>
    <row r="33" spans="1:17" s="20" customFormat="1" ht="11.25">
      <c r="A33" s="21"/>
      <c r="B33" s="22"/>
      <c r="C33" s="2"/>
      <c r="D33" s="2"/>
      <c r="E33" s="2"/>
      <c r="F33" s="2">
        <f t="shared" si="10"/>
        <v>0</v>
      </c>
      <c r="G33" s="2">
        <f t="shared" si="11"/>
      </c>
      <c r="H33" s="2">
        <f t="shared" si="0"/>
      </c>
      <c r="I33" s="2">
        <f t="shared" si="1"/>
      </c>
      <c r="J33" s="2">
        <f t="shared" si="2"/>
      </c>
      <c r="K33" s="2">
        <f t="shared" si="3"/>
      </c>
      <c r="L33" s="2">
        <f t="shared" si="4"/>
      </c>
      <c r="M33" s="2">
        <f t="shared" si="5"/>
      </c>
      <c r="N33" s="2">
        <f t="shared" si="6"/>
      </c>
      <c r="O33" s="2">
        <f t="shared" si="7"/>
      </c>
      <c r="P33" s="2">
        <f t="shared" si="8"/>
      </c>
      <c r="Q33" s="2">
        <f t="shared" si="9"/>
      </c>
    </row>
    <row r="34" spans="1:17" s="20" customFormat="1" ht="11.25">
      <c r="A34" s="21"/>
      <c r="B34" s="22"/>
      <c r="C34" s="2"/>
      <c r="D34" s="2"/>
      <c r="E34" s="2"/>
      <c r="F34" s="2">
        <f t="shared" si="10"/>
        <v>0</v>
      </c>
      <c r="G34" s="2">
        <f t="shared" si="11"/>
      </c>
      <c r="H34" s="2">
        <f t="shared" si="0"/>
      </c>
      <c r="I34" s="2">
        <f t="shared" si="1"/>
      </c>
      <c r="J34" s="2">
        <f t="shared" si="2"/>
      </c>
      <c r="K34" s="2">
        <f t="shared" si="3"/>
      </c>
      <c r="L34" s="2">
        <f t="shared" si="4"/>
      </c>
      <c r="M34" s="2">
        <f t="shared" si="5"/>
      </c>
      <c r="N34" s="2">
        <f t="shared" si="6"/>
      </c>
      <c r="O34" s="2">
        <f t="shared" si="7"/>
      </c>
      <c r="P34" s="2">
        <f t="shared" si="8"/>
      </c>
      <c r="Q34" s="2">
        <f t="shared" si="9"/>
      </c>
    </row>
    <row r="35" spans="1:17" s="20" customFormat="1" ht="11.25">
      <c r="A35" s="21"/>
      <c r="B35" s="22"/>
      <c r="C35" s="2"/>
      <c r="D35" s="2"/>
      <c r="E35" s="2"/>
      <c r="F35" s="2">
        <f t="shared" si="10"/>
        <v>0</v>
      </c>
      <c r="G35" s="2">
        <f t="shared" si="11"/>
      </c>
      <c r="H35" s="2">
        <f t="shared" si="0"/>
      </c>
      <c r="I35" s="2">
        <f t="shared" si="1"/>
      </c>
      <c r="J35" s="2">
        <f t="shared" si="2"/>
      </c>
      <c r="K35" s="2">
        <f t="shared" si="3"/>
      </c>
      <c r="L35" s="2">
        <f t="shared" si="4"/>
      </c>
      <c r="M35" s="2">
        <f t="shared" si="5"/>
      </c>
      <c r="N35" s="2">
        <f t="shared" si="6"/>
      </c>
      <c r="O35" s="2">
        <f t="shared" si="7"/>
      </c>
      <c r="P35" s="2">
        <f t="shared" si="8"/>
      </c>
      <c r="Q35" s="2">
        <f t="shared" si="9"/>
      </c>
    </row>
    <row r="36" spans="1:17" s="20" customFormat="1" ht="11.25">
      <c r="A36" s="21"/>
      <c r="B36" s="22"/>
      <c r="C36" s="2"/>
      <c r="D36" s="2"/>
      <c r="E36" s="2"/>
      <c r="F36" s="2">
        <f t="shared" si="10"/>
        <v>0</v>
      </c>
      <c r="G36" s="2">
        <f t="shared" si="11"/>
      </c>
      <c r="H36" s="2">
        <f t="shared" si="0"/>
      </c>
      <c r="I36" s="2">
        <f t="shared" si="1"/>
      </c>
      <c r="J36" s="2">
        <f t="shared" si="2"/>
      </c>
      <c r="K36" s="2">
        <f t="shared" si="3"/>
      </c>
      <c r="L36" s="2">
        <f t="shared" si="4"/>
      </c>
      <c r="M36" s="2">
        <f t="shared" si="5"/>
      </c>
      <c r="N36" s="2">
        <f t="shared" si="6"/>
      </c>
      <c r="O36" s="2">
        <f t="shared" si="7"/>
      </c>
      <c r="P36" s="2">
        <f t="shared" si="8"/>
      </c>
      <c r="Q36" s="2">
        <f t="shared" si="9"/>
      </c>
    </row>
    <row r="37" spans="1:17" s="20" customFormat="1" ht="11.25">
      <c r="A37" s="21"/>
      <c r="B37" s="22"/>
      <c r="C37" s="2"/>
      <c r="D37" s="2"/>
      <c r="E37" s="2"/>
      <c r="F37" s="2">
        <f t="shared" si="10"/>
        <v>0</v>
      </c>
      <c r="G37" s="2">
        <f t="shared" si="11"/>
      </c>
      <c r="H37" s="2">
        <f t="shared" si="0"/>
      </c>
      <c r="I37" s="2">
        <f t="shared" si="1"/>
      </c>
      <c r="J37" s="2">
        <f t="shared" si="2"/>
      </c>
      <c r="K37" s="2">
        <f t="shared" si="3"/>
      </c>
      <c r="L37" s="2">
        <f t="shared" si="4"/>
      </c>
      <c r="M37" s="2">
        <f t="shared" si="5"/>
      </c>
      <c r="N37" s="2">
        <f t="shared" si="6"/>
      </c>
      <c r="O37" s="2">
        <f t="shared" si="7"/>
      </c>
      <c r="P37" s="2">
        <f t="shared" si="8"/>
      </c>
      <c r="Q37" s="2">
        <f t="shared" si="9"/>
      </c>
    </row>
    <row r="38" spans="1:17" s="20" customFormat="1" ht="11.25">
      <c r="A38" s="21"/>
      <c r="B38" s="22"/>
      <c r="C38" s="2"/>
      <c r="D38" s="2"/>
      <c r="E38" s="2"/>
      <c r="F38" s="2">
        <f t="shared" si="10"/>
        <v>0</v>
      </c>
      <c r="G38" s="2">
        <f t="shared" si="11"/>
      </c>
      <c r="H38" s="2">
        <f t="shared" si="0"/>
      </c>
      <c r="I38" s="2">
        <f t="shared" si="1"/>
      </c>
      <c r="J38" s="2">
        <f t="shared" si="2"/>
      </c>
      <c r="K38" s="2">
        <f t="shared" si="3"/>
      </c>
      <c r="L38" s="2">
        <f t="shared" si="4"/>
      </c>
      <c r="M38" s="2">
        <f t="shared" si="5"/>
      </c>
      <c r="N38" s="2">
        <f t="shared" si="6"/>
      </c>
      <c r="O38" s="2">
        <f t="shared" si="7"/>
      </c>
      <c r="P38" s="2">
        <f t="shared" si="8"/>
      </c>
      <c r="Q38" s="2">
        <f t="shared" si="9"/>
      </c>
    </row>
    <row r="39" spans="1:17" s="20" customFormat="1" ht="11.25">
      <c r="A39" s="21"/>
      <c r="B39" s="22"/>
      <c r="C39" s="2"/>
      <c r="D39" s="2"/>
      <c r="E39" s="2"/>
      <c r="F39" s="2">
        <f t="shared" si="10"/>
        <v>0</v>
      </c>
      <c r="G39" s="2">
        <f t="shared" si="11"/>
      </c>
      <c r="H39" s="2">
        <f t="shared" si="0"/>
      </c>
      <c r="I39" s="2">
        <f t="shared" si="1"/>
      </c>
      <c r="J39" s="2">
        <f t="shared" si="2"/>
      </c>
      <c r="K39" s="2">
        <f t="shared" si="3"/>
      </c>
      <c r="L39" s="2">
        <f t="shared" si="4"/>
      </c>
      <c r="M39" s="2">
        <f t="shared" si="5"/>
      </c>
      <c r="N39" s="2">
        <f t="shared" si="6"/>
      </c>
      <c r="O39" s="2">
        <f t="shared" si="7"/>
      </c>
      <c r="P39" s="2">
        <f t="shared" si="8"/>
      </c>
      <c r="Q39" s="2">
        <f t="shared" si="9"/>
      </c>
    </row>
    <row r="40" spans="1:17" s="20" customFormat="1" ht="12" thickBot="1">
      <c r="A40" s="23"/>
      <c r="B40" s="24"/>
      <c r="C40" s="25"/>
      <c r="D40" s="25"/>
      <c r="E40" s="25"/>
      <c r="F40" s="25"/>
      <c r="G40" s="25" t="s">
        <v>27</v>
      </c>
      <c r="H40" s="25" t="s">
        <v>27</v>
      </c>
      <c r="I40" s="25" t="s">
        <v>27</v>
      </c>
      <c r="J40" s="25" t="s">
        <v>27</v>
      </c>
      <c r="K40" s="25" t="s">
        <v>27</v>
      </c>
      <c r="L40" s="25" t="s">
        <v>27</v>
      </c>
      <c r="M40" s="25" t="s">
        <v>27</v>
      </c>
      <c r="N40" s="25" t="s">
        <v>27</v>
      </c>
      <c r="O40" s="25" t="s">
        <v>27</v>
      </c>
      <c r="P40" s="25" t="s">
        <v>27</v>
      </c>
      <c r="Q40" s="25"/>
    </row>
    <row r="41" spans="1:17" s="20" customFormat="1" ht="21" customHeight="1" thickBot="1">
      <c r="A41" s="26"/>
      <c r="B41" s="27" t="s">
        <v>28</v>
      </c>
      <c r="C41" s="28"/>
      <c r="D41" s="29">
        <f aca="true" t="shared" si="12" ref="D41:Q41">SUM(D12:D39)</f>
        <v>0</v>
      </c>
      <c r="E41" s="29">
        <f t="shared" si="12"/>
        <v>0</v>
      </c>
      <c r="F41" s="29">
        <f t="shared" si="12"/>
        <v>0</v>
      </c>
      <c r="G41" s="29">
        <f t="shared" si="12"/>
        <v>0</v>
      </c>
      <c r="H41" s="29">
        <f t="shared" si="12"/>
        <v>0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  <c r="M41" s="29">
        <f t="shared" si="12"/>
        <v>0</v>
      </c>
      <c r="N41" s="29">
        <f t="shared" si="12"/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</row>
    <row r="42" spans="1:17" s="20" customFormat="1" ht="18.75" customHeight="1" thickBot="1">
      <c r="A42" s="26"/>
      <c r="B42" s="27"/>
      <c r="C42" s="30" t="s">
        <v>29</v>
      </c>
      <c r="D42" s="29">
        <f>SUM(D41:E41)</f>
        <v>0</v>
      </c>
      <c r="E42" s="19"/>
      <c r="F42" s="29">
        <f>SUM(F41:Q41)</f>
        <v>0</v>
      </c>
      <c r="G42" s="31" t="s">
        <v>30</v>
      </c>
      <c r="H42" s="19"/>
      <c r="I42" s="32"/>
      <c r="J42" s="32"/>
      <c r="K42" s="32"/>
      <c r="L42" s="32"/>
      <c r="M42" s="32"/>
      <c r="N42" s="32"/>
      <c r="O42" s="32"/>
      <c r="P42" s="32"/>
      <c r="Q42" s="32"/>
    </row>
    <row r="43" spans="1:17" s="20" customFormat="1" ht="17.25" customHeight="1">
      <c r="A43" s="32"/>
      <c r="B43" s="33"/>
      <c r="C43" s="34"/>
      <c r="D43" s="35" t="s">
        <v>31</v>
      </c>
      <c r="E43" s="19">
        <f>D42-F42</f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0" customFormat="1" ht="11.25">
      <c r="A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s="20" customFormat="1" ht="11.25">
      <c r="A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s="20" customFormat="1" ht="11.25">
      <c r="A46" s="3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s="20" customFormat="1" ht="11.25">
      <c r="A47" s="3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s="20" customFormat="1" ht="11.25">
      <c r="A48" s="3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s="20" customFormat="1" ht="11.25">
      <c r="A49" s="3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0" customFormat="1" ht="11.25">
      <c r="A50" s="3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</sheetData>
  <sheetProtection/>
  <printOptions/>
  <pageMargins left="0.7874015748031497" right="0" top="0.1968503937007874" bottom="0.1968503937007874" header="0.15" footer="0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0"/>
  <sheetViews>
    <sheetView showZeros="0" zoomScale="80" zoomScaleNormal="80" zoomScalePageLayoutView="0" workbookViewId="0" topLeftCell="A1">
      <selection activeCell="B2" sqref="B2"/>
    </sheetView>
  </sheetViews>
  <sheetFormatPr defaultColWidth="11.421875" defaultRowHeight="12.75"/>
  <cols>
    <col min="1" max="1" width="6.57421875" style="37" customWidth="1"/>
    <col min="2" max="2" width="12.8515625" style="37" customWidth="1"/>
    <col min="3" max="3" width="5.28125" style="38" customWidth="1"/>
    <col min="4" max="4" width="9.7109375" style="38" customWidth="1"/>
    <col min="5" max="5" width="11.140625" style="38" customWidth="1"/>
    <col min="6" max="6" width="10.00390625" style="38" customWidth="1"/>
    <col min="7" max="7" width="9.421875" style="38" customWidth="1"/>
    <col min="8" max="8" width="6.140625" style="38" customWidth="1"/>
    <col min="9" max="9" width="7.421875" style="38" customWidth="1"/>
    <col min="10" max="10" width="5.421875" style="38" customWidth="1"/>
    <col min="11" max="11" width="6.8515625" style="38" customWidth="1"/>
    <col min="12" max="13" width="7.7109375" style="38" customWidth="1"/>
    <col min="14" max="14" width="6.7109375" style="38" customWidth="1"/>
    <col min="15" max="15" width="6.140625" style="38" customWidth="1"/>
    <col min="16" max="17" width="6.7109375" style="38" customWidth="1"/>
    <col min="18" max="16384" width="11.421875" style="37" customWidth="1"/>
  </cols>
  <sheetData>
    <row r="1" spans="2:17" s="3" customFormat="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s="3" customFormat="1" ht="12.75">
      <c r="B2" s="40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s="3" customFormat="1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3" customFormat="1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s="3" customFormat="1" ht="12.75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3" customFormat="1" ht="12.75">
      <c r="A7" s="7" t="s">
        <v>49</v>
      </c>
      <c r="B7" s="8" t="s">
        <v>44</v>
      </c>
      <c r="C7" s="8" t="s">
        <v>91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3:17" s="3" customFormat="1" ht="13.5" thickBo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s="3" customFormat="1" ht="13.5" thickBot="1">
      <c r="B9" s="9"/>
      <c r="C9" s="5"/>
      <c r="D9" s="10" t="s">
        <v>0</v>
      </c>
      <c r="E9" s="10" t="s">
        <v>0</v>
      </c>
      <c r="F9" s="10" t="s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3:17" s="3" customFormat="1" ht="15" customHeight="1" thickBot="1">
      <c r="C10" s="5"/>
      <c r="D10" s="10" t="s">
        <v>2</v>
      </c>
      <c r="E10" s="10" t="s">
        <v>3</v>
      </c>
      <c r="F10" s="11">
        <v>0.196</v>
      </c>
      <c r="G10" s="12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4" t="s">
        <v>14</v>
      </c>
    </row>
    <row r="11" spans="1:17" s="15" customFormat="1" ht="36.75" customHeight="1" thickBot="1">
      <c r="A11" s="1" t="s">
        <v>15</v>
      </c>
      <c r="B11" s="1" t="s">
        <v>16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17</v>
      </c>
      <c r="H11" s="1" t="s">
        <v>18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24</v>
      </c>
      <c r="O11" s="1" t="s">
        <v>25</v>
      </c>
      <c r="P11" s="1" t="s">
        <v>47</v>
      </c>
      <c r="Q11" s="1" t="s">
        <v>26</v>
      </c>
    </row>
    <row r="12" spans="1:17" s="20" customFormat="1" ht="11.25">
      <c r="A12" s="16"/>
      <c r="B12" s="17"/>
      <c r="C12" s="18"/>
      <c r="D12" s="18"/>
      <c r="E12" s="18"/>
      <c r="F12" s="2">
        <f>SUM(E12-(E12/1.196))</f>
        <v>0</v>
      </c>
      <c r="G12" s="2">
        <f>IF(AND(C12=$G$10),(E12-F12),"")</f>
      </c>
      <c r="H12" s="2">
        <f>IF(AND(C12=$H$10),(E12-F12),"")</f>
      </c>
      <c r="I12" s="2">
        <f>IF(AND(C12=$I$10),(D12),"")</f>
      </c>
      <c r="J12" s="2">
        <f>IF(AND(C12=$J$10),(E12-F12),"")</f>
      </c>
      <c r="K12" s="2">
        <f>IF(AND(C12=$K$10),(D12),"")</f>
      </c>
      <c r="L12" s="2">
        <f>IF(AND(C12=$L$10),(D12),"")</f>
      </c>
      <c r="M12" s="2">
        <f>IF(AND(C12=$M$10),(E12-F12),"")</f>
      </c>
      <c r="N12" s="2">
        <f>IF(AND(C12=$N$10),(E12-F12),"")</f>
      </c>
      <c r="O12" s="2">
        <f>IF(AND(C12=$O$10),(D12),"")</f>
      </c>
      <c r="P12" s="2">
        <f>IF(AND(C12=$P$10),(E12-F12),"")</f>
      </c>
      <c r="Q12" s="18">
        <f>IF(AND(C12=$Q$10),(D12),"")</f>
      </c>
    </row>
    <row r="13" spans="1:17" s="20" customFormat="1" ht="11.25">
      <c r="A13" s="21"/>
      <c r="B13" s="22"/>
      <c r="C13" s="2"/>
      <c r="D13" s="2"/>
      <c r="E13" s="2"/>
      <c r="F13" s="2">
        <f>E13-(E13/1.196)</f>
        <v>0</v>
      </c>
      <c r="G13" s="2">
        <f>IF(AND(C13=$G$10),(E13-F13),"")</f>
      </c>
      <c r="H13" s="2">
        <f aca="true" t="shared" si="0" ref="H13:H39">IF(AND(C13=$H$10),(E13-F13),"")</f>
      </c>
      <c r="I13" s="2">
        <f aca="true" t="shared" si="1" ref="I13:I39">IF(AND(C13=$I$10),(D13),"")</f>
      </c>
      <c r="J13" s="2">
        <f aca="true" t="shared" si="2" ref="J13:J39">IF(AND(C13=$J$10),(E13-F13),"")</f>
      </c>
      <c r="K13" s="2">
        <f aca="true" t="shared" si="3" ref="K13:K39">IF(AND(C13=$K$10),(D13),"")</f>
      </c>
      <c r="L13" s="2">
        <f aca="true" t="shared" si="4" ref="L13:L39">IF(AND(C13=$L$10),(D13),"")</f>
      </c>
      <c r="M13" s="2">
        <f aca="true" t="shared" si="5" ref="M13:M39">IF(AND(C13=$M$10),(E13-F13),"")</f>
      </c>
      <c r="N13" s="2">
        <f aca="true" t="shared" si="6" ref="N13:N39">IF(AND(C13=$N$10),(E13-F13),"")</f>
      </c>
      <c r="O13" s="2">
        <f aca="true" t="shared" si="7" ref="O13:O39">IF(AND(C13=$O$10),(D13),"")</f>
      </c>
      <c r="P13" s="2">
        <f aca="true" t="shared" si="8" ref="P13:P39">IF(AND(C13=$P$10),(E13-F13),"")</f>
      </c>
      <c r="Q13" s="2">
        <f aca="true" t="shared" si="9" ref="Q13:Q39">IF(AND(C13=$Q$10),(D13),"")</f>
      </c>
    </row>
    <row r="14" spans="1:17" s="20" customFormat="1" ht="11.25">
      <c r="A14" s="21"/>
      <c r="B14" s="22"/>
      <c r="C14" s="2"/>
      <c r="D14" s="2"/>
      <c r="E14" s="2"/>
      <c r="F14" s="2">
        <f aca="true" t="shared" si="10" ref="F14:F39">E14-(E14/1.196)</f>
        <v>0</v>
      </c>
      <c r="G14" s="2">
        <f aca="true" t="shared" si="11" ref="G14:G39">IF(AND(C14=$G$10),(E14-F14),"")</f>
      </c>
      <c r="H14" s="2">
        <f t="shared" si="0"/>
      </c>
      <c r="I14" s="2">
        <f t="shared" si="1"/>
      </c>
      <c r="J14" s="2">
        <f t="shared" si="2"/>
      </c>
      <c r="K14" s="2">
        <f t="shared" si="3"/>
      </c>
      <c r="L14" s="2">
        <f t="shared" si="4"/>
      </c>
      <c r="M14" s="2">
        <f t="shared" si="5"/>
      </c>
      <c r="N14" s="2">
        <f t="shared" si="6"/>
      </c>
      <c r="O14" s="2">
        <f t="shared" si="7"/>
      </c>
      <c r="P14" s="2">
        <f t="shared" si="8"/>
      </c>
      <c r="Q14" s="2">
        <f t="shared" si="9"/>
      </c>
    </row>
    <row r="15" spans="1:17" s="20" customFormat="1" ht="11.25">
      <c r="A15" s="21"/>
      <c r="B15" s="22"/>
      <c r="C15" s="2"/>
      <c r="D15" s="2"/>
      <c r="E15" s="2"/>
      <c r="F15" s="2">
        <f t="shared" si="10"/>
        <v>0</v>
      </c>
      <c r="G15" s="2">
        <f t="shared" si="11"/>
      </c>
      <c r="H15" s="2">
        <f t="shared" si="0"/>
      </c>
      <c r="I15" s="2">
        <f t="shared" si="1"/>
      </c>
      <c r="J15" s="2">
        <f t="shared" si="2"/>
      </c>
      <c r="K15" s="2">
        <f t="shared" si="3"/>
      </c>
      <c r="L15" s="2">
        <f t="shared" si="4"/>
      </c>
      <c r="M15" s="2">
        <f t="shared" si="5"/>
      </c>
      <c r="N15" s="2">
        <f t="shared" si="6"/>
      </c>
      <c r="O15" s="2">
        <f t="shared" si="7"/>
      </c>
      <c r="P15" s="2">
        <f t="shared" si="8"/>
      </c>
      <c r="Q15" s="2">
        <f t="shared" si="9"/>
      </c>
    </row>
    <row r="16" spans="1:17" s="20" customFormat="1" ht="11.25">
      <c r="A16" s="21"/>
      <c r="B16" s="22"/>
      <c r="C16" s="2"/>
      <c r="D16" s="2"/>
      <c r="E16" s="2"/>
      <c r="F16" s="2">
        <f t="shared" si="10"/>
        <v>0</v>
      </c>
      <c r="G16" s="2">
        <f t="shared" si="11"/>
      </c>
      <c r="H16" s="2">
        <f t="shared" si="0"/>
      </c>
      <c r="I16" s="2">
        <f t="shared" si="1"/>
      </c>
      <c r="J16" s="2">
        <f t="shared" si="2"/>
      </c>
      <c r="K16" s="2">
        <f t="shared" si="3"/>
      </c>
      <c r="L16" s="2">
        <f t="shared" si="4"/>
      </c>
      <c r="M16" s="2">
        <f t="shared" si="5"/>
      </c>
      <c r="N16" s="2">
        <f t="shared" si="6"/>
      </c>
      <c r="O16" s="2">
        <f t="shared" si="7"/>
      </c>
      <c r="P16" s="2">
        <f t="shared" si="8"/>
      </c>
      <c r="Q16" s="2">
        <f t="shared" si="9"/>
      </c>
    </row>
    <row r="17" spans="1:17" s="20" customFormat="1" ht="11.25">
      <c r="A17" s="21"/>
      <c r="B17" s="22"/>
      <c r="C17" s="2"/>
      <c r="D17" s="2"/>
      <c r="E17" s="2"/>
      <c r="F17" s="2">
        <f t="shared" si="10"/>
        <v>0</v>
      </c>
      <c r="G17" s="2">
        <f t="shared" si="11"/>
      </c>
      <c r="H17" s="2">
        <f t="shared" si="0"/>
      </c>
      <c r="I17" s="2">
        <f t="shared" si="1"/>
      </c>
      <c r="J17" s="2">
        <f t="shared" si="2"/>
      </c>
      <c r="K17" s="2">
        <f t="shared" si="3"/>
      </c>
      <c r="L17" s="2">
        <f t="shared" si="4"/>
      </c>
      <c r="M17" s="2">
        <f t="shared" si="5"/>
      </c>
      <c r="N17" s="2">
        <f t="shared" si="6"/>
      </c>
      <c r="O17" s="2">
        <f t="shared" si="7"/>
      </c>
      <c r="P17" s="2">
        <f t="shared" si="8"/>
      </c>
      <c r="Q17" s="2">
        <f t="shared" si="9"/>
      </c>
    </row>
    <row r="18" spans="1:17" s="20" customFormat="1" ht="11.25">
      <c r="A18" s="21"/>
      <c r="B18" s="22"/>
      <c r="C18" s="2"/>
      <c r="D18" s="2"/>
      <c r="E18" s="2"/>
      <c r="F18" s="2">
        <f t="shared" si="10"/>
        <v>0</v>
      </c>
      <c r="G18" s="2">
        <f t="shared" si="11"/>
      </c>
      <c r="H18" s="2">
        <f t="shared" si="0"/>
      </c>
      <c r="I18" s="2">
        <f t="shared" si="1"/>
      </c>
      <c r="J18" s="2">
        <f t="shared" si="2"/>
      </c>
      <c r="K18" s="2">
        <f t="shared" si="3"/>
      </c>
      <c r="L18" s="2">
        <f t="shared" si="4"/>
      </c>
      <c r="M18" s="2">
        <f t="shared" si="5"/>
      </c>
      <c r="N18" s="2">
        <f t="shared" si="6"/>
      </c>
      <c r="O18" s="2">
        <f t="shared" si="7"/>
      </c>
      <c r="P18" s="2">
        <f t="shared" si="8"/>
      </c>
      <c r="Q18" s="2">
        <f t="shared" si="9"/>
      </c>
    </row>
    <row r="19" spans="1:17" s="20" customFormat="1" ht="11.25">
      <c r="A19" s="21"/>
      <c r="B19" s="22"/>
      <c r="C19" s="2"/>
      <c r="D19" s="2"/>
      <c r="E19" s="2"/>
      <c r="F19" s="2">
        <f t="shared" si="10"/>
        <v>0</v>
      </c>
      <c r="G19" s="2">
        <f t="shared" si="11"/>
      </c>
      <c r="H19" s="2">
        <f t="shared" si="0"/>
      </c>
      <c r="I19" s="2">
        <f t="shared" si="1"/>
      </c>
      <c r="J19" s="2">
        <f t="shared" si="2"/>
      </c>
      <c r="K19" s="2">
        <f t="shared" si="3"/>
      </c>
      <c r="L19" s="2">
        <f t="shared" si="4"/>
      </c>
      <c r="M19" s="2">
        <f t="shared" si="5"/>
      </c>
      <c r="N19" s="2">
        <f t="shared" si="6"/>
      </c>
      <c r="O19" s="2">
        <f t="shared" si="7"/>
      </c>
      <c r="P19" s="2">
        <f t="shared" si="8"/>
      </c>
      <c r="Q19" s="2">
        <f t="shared" si="9"/>
      </c>
    </row>
    <row r="20" spans="1:17" s="20" customFormat="1" ht="11.25">
      <c r="A20" s="21"/>
      <c r="B20" s="22"/>
      <c r="C20" s="2"/>
      <c r="D20" s="2"/>
      <c r="E20" s="2"/>
      <c r="F20" s="2">
        <f t="shared" si="10"/>
        <v>0</v>
      </c>
      <c r="G20" s="2">
        <f t="shared" si="11"/>
      </c>
      <c r="H20" s="2">
        <f t="shared" si="0"/>
      </c>
      <c r="I20" s="2">
        <f t="shared" si="1"/>
      </c>
      <c r="J20" s="2">
        <f t="shared" si="2"/>
      </c>
      <c r="K20" s="2">
        <f t="shared" si="3"/>
      </c>
      <c r="L20" s="2">
        <f t="shared" si="4"/>
      </c>
      <c r="M20" s="2">
        <f t="shared" si="5"/>
      </c>
      <c r="N20" s="2">
        <f t="shared" si="6"/>
      </c>
      <c r="O20" s="2">
        <f t="shared" si="7"/>
      </c>
      <c r="P20" s="2">
        <f t="shared" si="8"/>
      </c>
      <c r="Q20" s="2">
        <f t="shared" si="9"/>
      </c>
    </row>
    <row r="21" spans="1:17" s="20" customFormat="1" ht="11.25">
      <c r="A21" s="21"/>
      <c r="B21" s="22"/>
      <c r="C21" s="2"/>
      <c r="D21" s="2"/>
      <c r="E21" s="2"/>
      <c r="F21" s="2">
        <f t="shared" si="10"/>
        <v>0</v>
      </c>
      <c r="G21" s="2">
        <f t="shared" si="11"/>
      </c>
      <c r="H21" s="2">
        <f t="shared" si="0"/>
      </c>
      <c r="I21" s="2">
        <f t="shared" si="1"/>
      </c>
      <c r="J21" s="2">
        <f t="shared" si="2"/>
      </c>
      <c r="K21" s="2">
        <f t="shared" si="3"/>
      </c>
      <c r="L21" s="2">
        <f t="shared" si="4"/>
      </c>
      <c r="M21" s="2">
        <f t="shared" si="5"/>
      </c>
      <c r="N21" s="2">
        <f t="shared" si="6"/>
      </c>
      <c r="O21" s="2">
        <f t="shared" si="7"/>
      </c>
      <c r="P21" s="2">
        <f t="shared" si="8"/>
      </c>
      <c r="Q21" s="2">
        <f t="shared" si="9"/>
      </c>
    </row>
    <row r="22" spans="1:17" s="20" customFormat="1" ht="11.25">
      <c r="A22" s="21"/>
      <c r="B22" s="22"/>
      <c r="C22" s="2"/>
      <c r="D22" s="2"/>
      <c r="E22" s="2"/>
      <c r="F22" s="2">
        <f t="shared" si="10"/>
        <v>0</v>
      </c>
      <c r="G22" s="2">
        <f t="shared" si="11"/>
      </c>
      <c r="H22" s="2">
        <f t="shared" si="0"/>
      </c>
      <c r="I22" s="2">
        <f t="shared" si="1"/>
      </c>
      <c r="J22" s="2">
        <f t="shared" si="2"/>
      </c>
      <c r="K22" s="2">
        <f t="shared" si="3"/>
      </c>
      <c r="L22" s="2">
        <f t="shared" si="4"/>
      </c>
      <c r="M22" s="2">
        <f t="shared" si="5"/>
      </c>
      <c r="N22" s="2">
        <f t="shared" si="6"/>
      </c>
      <c r="O22" s="2">
        <f t="shared" si="7"/>
      </c>
      <c r="P22" s="2">
        <f t="shared" si="8"/>
      </c>
      <c r="Q22" s="2">
        <f t="shared" si="9"/>
      </c>
    </row>
    <row r="23" spans="1:17" s="20" customFormat="1" ht="11.25">
      <c r="A23" s="21"/>
      <c r="B23" s="22"/>
      <c r="C23" s="2"/>
      <c r="D23" s="2"/>
      <c r="E23" s="2"/>
      <c r="F23" s="2">
        <f t="shared" si="10"/>
        <v>0</v>
      </c>
      <c r="G23" s="2">
        <f t="shared" si="11"/>
      </c>
      <c r="H23" s="2">
        <f t="shared" si="0"/>
      </c>
      <c r="I23" s="2">
        <f t="shared" si="1"/>
      </c>
      <c r="J23" s="2">
        <f t="shared" si="2"/>
      </c>
      <c r="K23" s="2">
        <f t="shared" si="3"/>
      </c>
      <c r="L23" s="2">
        <f t="shared" si="4"/>
      </c>
      <c r="M23" s="2">
        <f t="shared" si="5"/>
      </c>
      <c r="N23" s="2">
        <f t="shared" si="6"/>
      </c>
      <c r="O23" s="2">
        <f t="shared" si="7"/>
      </c>
      <c r="P23" s="2">
        <f t="shared" si="8"/>
      </c>
      <c r="Q23" s="2">
        <f t="shared" si="9"/>
      </c>
    </row>
    <row r="24" spans="1:17" s="20" customFormat="1" ht="11.25">
      <c r="A24" s="21"/>
      <c r="B24" s="22"/>
      <c r="C24" s="2"/>
      <c r="D24" s="2"/>
      <c r="E24" s="2"/>
      <c r="F24" s="2">
        <f t="shared" si="10"/>
        <v>0</v>
      </c>
      <c r="G24" s="2">
        <f t="shared" si="11"/>
      </c>
      <c r="H24" s="2">
        <f t="shared" si="0"/>
      </c>
      <c r="I24" s="2">
        <f t="shared" si="1"/>
      </c>
      <c r="J24" s="2">
        <f t="shared" si="2"/>
      </c>
      <c r="K24" s="2">
        <f t="shared" si="3"/>
      </c>
      <c r="L24" s="2">
        <f t="shared" si="4"/>
      </c>
      <c r="M24" s="2">
        <f t="shared" si="5"/>
      </c>
      <c r="N24" s="2">
        <f t="shared" si="6"/>
      </c>
      <c r="O24" s="2">
        <f t="shared" si="7"/>
      </c>
      <c r="P24" s="2">
        <f t="shared" si="8"/>
      </c>
      <c r="Q24" s="2">
        <f t="shared" si="9"/>
      </c>
    </row>
    <row r="25" spans="1:17" s="20" customFormat="1" ht="11.25">
      <c r="A25" s="21"/>
      <c r="B25" s="22"/>
      <c r="C25" s="2"/>
      <c r="D25" s="2"/>
      <c r="E25" s="2"/>
      <c r="F25" s="2">
        <f t="shared" si="10"/>
        <v>0</v>
      </c>
      <c r="G25" s="2">
        <f t="shared" si="11"/>
      </c>
      <c r="H25" s="2">
        <f t="shared" si="0"/>
      </c>
      <c r="I25" s="2">
        <f t="shared" si="1"/>
      </c>
      <c r="J25" s="2">
        <f t="shared" si="2"/>
      </c>
      <c r="K25" s="2">
        <f t="shared" si="3"/>
      </c>
      <c r="L25" s="2">
        <f t="shared" si="4"/>
      </c>
      <c r="M25" s="2">
        <f t="shared" si="5"/>
      </c>
      <c r="N25" s="2">
        <f t="shared" si="6"/>
      </c>
      <c r="O25" s="2">
        <f t="shared" si="7"/>
      </c>
      <c r="P25" s="2">
        <f t="shared" si="8"/>
      </c>
      <c r="Q25" s="2">
        <f t="shared" si="9"/>
      </c>
    </row>
    <row r="26" spans="1:17" s="20" customFormat="1" ht="11.25">
      <c r="A26" s="21"/>
      <c r="B26" s="22"/>
      <c r="C26" s="2"/>
      <c r="D26" s="2"/>
      <c r="E26" s="2"/>
      <c r="F26" s="2">
        <f t="shared" si="10"/>
        <v>0</v>
      </c>
      <c r="G26" s="2">
        <f t="shared" si="11"/>
      </c>
      <c r="H26" s="2">
        <f t="shared" si="0"/>
      </c>
      <c r="I26" s="2">
        <f t="shared" si="1"/>
      </c>
      <c r="J26" s="2">
        <f t="shared" si="2"/>
      </c>
      <c r="K26" s="2">
        <f t="shared" si="3"/>
      </c>
      <c r="L26" s="2">
        <f t="shared" si="4"/>
      </c>
      <c r="M26" s="2">
        <f t="shared" si="5"/>
      </c>
      <c r="N26" s="2">
        <f t="shared" si="6"/>
      </c>
      <c r="O26" s="2">
        <f t="shared" si="7"/>
      </c>
      <c r="P26" s="2">
        <f t="shared" si="8"/>
      </c>
      <c r="Q26" s="2">
        <f t="shared" si="9"/>
      </c>
    </row>
    <row r="27" spans="1:17" s="20" customFormat="1" ht="11.25">
      <c r="A27" s="21"/>
      <c r="B27" s="22"/>
      <c r="C27" s="2"/>
      <c r="D27" s="2"/>
      <c r="E27" s="2"/>
      <c r="F27" s="2">
        <f t="shared" si="10"/>
        <v>0</v>
      </c>
      <c r="G27" s="2">
        <f t="shared" si="11"/>
      </c>
      <c r="H27" s="2">
        <f t="shared" si="0"/>
      </c>
      <c r="I27" s="2">
        <f t="shared" si="1"/>
      </c>
      <c r="J27" s="2">
        <f t="shared" si="2"/>
      </c>
      <c r="K27" s="2">
        <f t="shared" si="3"/>
      </c>
      <c r="L27" s="2">
        <f t="shared" si="4"/>
      </c>
      <c r="M27" s="2">
        <f t="shared" si="5"/>
      </c>
      <c r="N27" s="2">
        <f t="shared" si="6"/>
      </c>
      <c r="O27" s="2">
        <f t="shared" si="7"/>
      </c>
      <c r="P27" s="2">
        <f t="shared" si="8"/>
      </c>
      <c r="Q27" s="2">
        <f t="shared" si="9"/>
      </c>
    </row>
    <row r="28" spans="1:17" s="20" customFormat="1" ht="11.25">
      <c r="A28" s="21"/>
      <c r="B28" s="22"/>
      <c r="C28" s="2"/>
      <c r="D28" s="2"/>
      <c r="E28" s="2"/>
      <c r="F28" s="2">
        <f t="shared" si="10"/>
        <v>0</v>
      </c>
      <c r="G28" s="2">
        <f t="shared" si="11"/>
      </c>
      <c r="H28" s="2">
        <f t="shared" si="0"/>
      </c>
      <c r="I28" s="2">
        <f t="shared" si="1"/>
      </c>
      <c r="J28" s="2">
        <f t="shared" si="2"/>
      </c>
      <c r="K28" s="2">
        <f t="shared" si="3"/>
      </c>
      <c r="L28" s="2">
        <f t="shared" si="4"/>
      </c>
      <c r="M28" s="2">
        <f t="shared" si="5"/>
      </c>
      <c r="N28" s="2">
        <f t="shared" si="6"/>
      </c>
      <c r="O28" s="2">
        <f t="shared" si="7"/>
      </c>
      <c r="P28" s="2">
        <f t="shared" si="8"/>
      </c>
      <c r="Q28" s="2">
        <f t="shared" si="9"/>
      </c>
    </row>
    <row r="29" spans="1:17" s="20" customFormat="1" ht="11.25">
      <c r="A29" s="21"/>
      <c r="B29" s="22"/>
      <c r="C29" s="2"/>
      <c r="D29" s="2"/>
      <c r="E29" s="2"/>
      <c r="F29" s="2">
        <f t="shared" si="10"/>
        <v>0</v>
      </c>
      <c r="G29" s="2">
        <f t="shared" si="11"/>
      </c>
      <c r="H29" s="2">
        <f t="shared" si="0"/>
      </c>
      <c r="I29" s="2">
        <f t="shared" si="1"/>
      </c>
      <c r="J29" s="2">
        <f t="shared" si="2"/>
      </c>
      <c r="K29" s="2">
        <f t="shared" si="3"/>
      </c>
      <c r="L29" s="2">
        <f t="shared" si="4"/>
      </c>
      <c r="M29" s="2">
        <f t="shared" si="5"/>
      </c>
      <c r="N29" s="2">
        <f t="shared" si="6"/>
      </c>
      <c r="O29" s="2">
        <f t="shared" si="7"/>
      </c>
      <c r="P29" s="2">
        <f t="shared" si="8"/>
      </c>
      <c r="Q29" s="2">
        <f t="shared" si="9"/>
      </c>
    </row>
    <row r="30" spans="1:17" s="20" customFormat="1" ht="11.25">
      <c r="A30" s="21"/>
      <c r="B30" s="22"/>
      <c r="C30" s="2"/>
      <c r="D30" s="2"/>
      <c r="E30" s="2"/>
      <c r="F30" s="2">
        <f t="shared" si="10"/>
        <v>0</v>
      </c>
      <c r="G30" s="2">
        <f t="shared" si="11"/>
      </c>
      <c r="H30" s="2">
        <f t="shared" si="0"/>
      </c>
      <c r="I30" s="2">
        <f t="shared" si="1"/>
      </c>
      <c r="J30" s="2">
        <f t="shared" si="2"/>
      </c>
      <c r="K30" s="2">
        <f t="shared" si="3"/>
      </c>
      <c r="L30" s="2">
        <f t="shared" si="4"/>
      </c>
      <c r="M30" s="2">
        <f t="shared" si="5"/>
      </c>
      <c r="N30" s="2">
        <f t="shared" si="6"/>
      </c>
      <c r="O30" s="2">
        <f t="shared" si="7"/>
      </c>
      <c r="P30" s="2">
        <f t="shared" si="8"/>
      </c>
      <c r="Q30" s="2">
        <f t="shared" si="9"/>
      </c>
    </row>
    <row r="31" spans="1:17" s="20" customFormat="1" ht="11.25">
      <c r="A31" s="21"/>
      <c r="B31" s="22"/>
      <c r="C31" s="2"/>
      <c r="D31" s="2"/>
      <c r="E31" s="2"/>
      <c r="F31" s="2">
        <f t="shared" si="10"/>
        <v>0</v>
      </c>
      <c r="G31" s="2">
        <f t="shared" si="11"/>
      </c>
      <c r="H31" s="2">
        <f t="shared" si="0"/>
      </c>
      <c r="I31" s="2">
        <f t="shared" si="1"/>
      </c>
      <c r="J31" s="2">
        <f t="shared" si="2"/>
      </c>
      <c r="K31" s="2">
        <f t="shared" si="3"/>
      </c>
      <c r="L31" s="2">
        <f t="shared" si="4"/>
      </c>
      <c r="M31" s="2">
        <f t="shared" si="5"/>
      </c>
      <c r="N31" s="2">
        <f t="shared" si="6"/>
      </c>
      <c r="O31" s="2">
        <f t="shared" si="7"/>
      </c>
      <c r="P31" s="2">
        <f t="shared" si="8"/>
      </c>
      <c r="Q31" s="2">
        <f t="shared" si="9"/>
      </c>
    </row>
    <row r="32" spans="1:17" s="20" customFormat="1" ht="11.25">
      <c r="A32" s="21"/>
      <c r="B32" s="22"/>
      <c r="C32" s="2"/>
      <c r="D32" s="2"/>
      <c r="E32" s="2"/>
      <c r="F32" s="2">
        <f t="shared" si="10"/>
        <v>0</v>
      </c>
      <c r="G32" s="2">
        <f t="shared" si="11"/>
      </c>
      <c r="H32" s="2">
        <f t="shared" si="0"/>
      </c>
      <c r="I32" s="2">
        <f t="shared" si="1"/>
      </c>
      <c r="J32" s="2">
        <f t="shared" si="2"/>
      </c>
      <c r="K32" s="2">
        <f t="shared" si="3"/>
      </c>
      <c r="L32" s="2">
        <f t="shared" si="4"/>
      </c>
      <c r="M32" s="2">
        <f t="shared" si="5"/>
      </c>
      <c r="N32" s="2">
        <f t="shared" si="6"/>
      </c>
      <c r="O32" s="2">
        <f t="shared" si="7"/>
      </c>
      <c r="P32" s="2">
        <f t="shared" si="8"/>
      </c>
      <c r="Q32" s="2">
        <f t="shared" si="9"/>
      </c>
    </row>
    <row r="33" spans="1:17" s="20" customFormat="1" ht="11.25">
      <c r="A33" s="21"/>
      <c r="B33" s="22"/>
      <c r="C33" s="2"/>
      <c r="D33" s="2"/>
      <c r="E33" s="2"/>
      <c r="F33" s="2">
        <f t="shared" si="10"/>
        <v>0</v>
      </c>
      <c r="G33" s="2">
        <f t="shared" si="11"/>
      </c>
      <c r="H33" s="2">
        <f t="shared" si="0"/>
      </c>
      <c r="I33" s="2">
        <f t="shared" si="1"/>
      </c>
      <c r="J33" s="2">
        <f t="shared" si="2"/>
      </c>
      <c r="K33" s="2">
        <f t="shared" si="3"/>
      </c>
      <c r="L33" s="2">
        <f t="shared" si="4"/>
      </c>
      <c r="M33" s="2">
        <f t="shared" si="5"/>
      </c>
      <c r="N33" s="2">
        <f t="shared" si="6"/>
      </c>
      <c r="O33" s="2">
        <f t="shared" si="7"/>
      </c>
      <c r="P33" s="2">
        <f t="shared" si="8"/>
      </c>
      <c r="Q33" s="2">
        <f t="shared" si="9"/>
      </c>
    </row>
    <row r="34" spans="1:17" s="20" customFormat="1" ht="11.25">
      <c r="A34" s="21"/>
      <c r="B34" s="22"/>
      <c r="C34" s="2"/>
      <c r="D34" s="2"/>
      <c r="E34" s="2"/>
      <c r="F34" s="2">
        <f t="shared" si="10"/>
        <v>0</v>
      </c>
      <c r="G34" s="2">
        <f t="shared" si="11"/>
      </c>
      <c r="H34" s="2">
        <f t="shared" si="0"/>
      </c>
      <c r="I34" s="2">
        <f t="shared" si="1"/>
      </c>
      <c r="J34" s="2">
        <f t="shared" si="2"/>
      </c>
      <c r="K34" s="2">
        <f t="shared" si="3"/>
      </c>
      <c r="L34" s="2">
        <f t="shared" si="4"/>
      </c>
      <c r="M34" s="2">
        <f t="shared" si="5"/>
      </c>
      <c r="N34" s="2">
        <f t="shared" si="6"/>
      </c>
      <c r="O34" s="2">
        <f t="shared" si="7"/>
      </c>
      <c r="P34" s="2">
        <f t="shared" si="8"/>
      </c>
      <c r="Q34" s="2">
        <f t="shared" si="9"/>
      </c>
    </row>
    <row r="35" spans="1:17" s="20" customFormat="1" ht="11.25">
      <c r="A35" s="21"/>
      <c r="B35" s="22"/>
      <c r="C35" s="2"/>
      <c r="D35" s="2"/>
      <c r="E35" s="2"/>
      <c r="F35" s="2">
        <f t="shared" si="10"/>
        <v>0</v>
      </c>
      <c r="G35" s="2">
        <f t="shared" si="11"/>
      </c>
      <c r="H35" s="2">
        <f t="shared" si="0"/>
      </c>
      <c r="I35" s="2">
        <f t="shared" si="1"/>
      </c>
      <c r="J35" s="2">
        <f t="shared" si="2"/>
      </c>
      <c r="K35" s="2">
        <f t="shared" si="3"/>
      </c>
      <c r="L35" s="2">
        <f t="shared" si="4"/>
      </c>
      <c r="M35" s="2">
        <f t="shared" si="5"/>
      </c>
      <c r="N35" s="2">
        <f t="shared" si="6"/>
      </c>
      <c r="O35" s="2">
        <f t="shared" si="7"/>
      </c>
      <c r="P35" s="2">
        <f t="shared" si="8"/>
      </c>
      <c r="Q35" s="2">
        <f t="shared" si="9"/>
      </c>
    </row>
    <row r="36" spans="1:17" s="20" customFormat="1" ht="11.25">
      <c r="A36" s="21"/>
      <c r="B36" s="22"/>
      <c r="C36" s="2"/>
      <c r="D36" s="2"/>
      <c r="E36" s="2"/>
      <c r="F36" s="2">
        <f t="shared" si="10"/>
        <v>0</v>
      </c>
      <c r="G36" s="2">
        <f t="shared" si="11"/>
      </c>
      <c r="H36" s="2">
        <f t="shared" si="0"/>
      </c>
      <c r="I36" s="2">
        <f t="shared" si="1"/>
      </c>
      <c r="J36" s="2">
        <f t="shared" si="2"/>
      </c>
      <c r="K36" s="2">
        <f t="shared" si="3"/>
      </c>
      <c r="L36" s="2">
        <f t="shared" si="4"/>
      </c>
      <c r="M36" s="2">
        <f t="shared" si="5"/>
      </c>
      <c r="N36" s="2">
        <f t="shared" si="6"/>
      </c>
      <c r="O36" s="2">
        <f t="shared" si="7"/>
      </c>
      <c r="P36" s="2">
        <f t="shared" si="8"/>
      </c>
      <c r="Q36" s="2">
        <f t="shared" si="9"/>
      </c>
    </row>
    <row r="37" spans="1:17" s="20" customFormat="1" ht="11.25">
      <c r="A37" s="21"/>
      <c r="B37" s="22"/>
      <c r="C37" s="2"/>
      <c r="D37" s="2"/>
      <c r="E37" s="2"/>
      <c r="F37" s="2">
        <f t="shared" si="10"/>
        <v>0</v>
      </c>
      <c r="G37" s="2">
        <f t="shared" si="11"/>
      </c>
      <c r="H37" s="2">
        <f t="shared" si="0"/>
      </c>
      <c r="I37" s="2">
        <f t="shared" si="1"/>
      </c>
      <c r="J37" s="2">
        <f t="shared" si="2"/>
      </c>
      <c r="K37" s="2">
        <f t="shared" si="3"/>
      </c>
      <c r="L37" s="2">
        <f t="shared" si="4"/>
      </c>
      <c r="M37" s="2">
        <f t="shared" si="5"/>
      </c>
      <c r="N37" s="2">
        <f t="shared" si="6"/>
      </c>
      <c r="O37" s="2">
        <f t="shared" si="7"/>
      </c>
      <c r="P37" s="2">
        <f t="shared" si="8"/>
      </c>
      <c r="Q37" s="2">
        <f t="shared" si="9"/>
      </c>
    </row>
    <row r="38" spans="1:17" s="20" customFormat="1" ht="11.25">
      <c r="A38" s="21"/>
      <c r="B38" s="22"/>
      <c r="C38" s="2"/>
      <c r="D38" s="2"/>
      <c r="E38" s="2"/>
      <c r="F38" s="2">
        <f t="shared" si="10"/>
        <v>0</v>
      </c>
      <c r="G38" s="2">
        <f t="shared" si="11"/>
      </c>
      <c r="H38" s="2">
        <f t="shared" si="0"/>
      </c>
      <c r="I38" s="2">
        <f t="shared" si="1"/>
      </c>
      <c r="J38" s="2">
        <f t="shared" si="2"/>
      </c>
      <c r="K38" s="2">
        <f t="shared" si="3"/>
      </c>
      <c r="L38" s="2">
        <f t="shared" si="4"/>
      </c>
      <c r="M38" s="2">
        <f t="shared" si="5"/>
      </c>
      <c r="N38" s="2">
        <f t="shared" si="6"/>
      </c>
      <c r="O38" s="2">
        <f t="shared" si="7"/>
      </c>
      <c r="P38" s="2">
        <f t="shared" si="8"/>
      </c>
      <c r="Q38" s="2">
        <f t="shared" si="9"/>
      </c>
    </row>
    <row r="39" spans="1:17" s="20" customFormat="1" ht="11.25">
      <c r="A39" s="21"/>
      <c r="B39" s="22"/>
      <c r="C39" s="2"/>
      <c r="D39" s="2"/>
      <c r="E39" s="2"/>
      <c r="F39" s="2">
        <f t="shared" si="10"/>
        <v>0</v>
      </c>
      <c r="G39" s="2">
        <f t="shared" si="11"/>
      </c>
      <c r="H39" s="2">
        <f t="shared" si="0"/>
      </c>
      <c r="I39" s="2">
        <f t="shared" si="1"/>
      </c>
      <c r="J39" s="2">
        <f t="shared" si="2"/>
      </c>
      <c r="K39" s="2">
        <f t="shared" si="3"/>
      </c>
      <c r="L39" s="2">
        <f t="shared" si="4"/>
      </c>
      <c r="M39" s="2">
        <f t="shared" si="5"/>
      </c>
      <c r="N39" s="2">
        <f t="shared" si="6"/>
      </c>
      <c r="O39" s="2">
        <f t="shared" si="7"/>
      </c>
      <c r="P39" s="2">
        <f t="shared" si="8"/>
      </c>
      <c r="Q39" s="2">
        <f t="shared" si="9"/>
      </c>
    </row>
    <row r="40" spans="1:17" s="20" customFormat="1" ht="12" thickBot="1">
      <c r="A40" s="23"/>
      <c r="B40" s="24"/>
      <c r="C40" s="25"/>
      <c r="D40" s="25"/>
      <c r="E40" s="25"/>
      <c r="F40" s="25"/>
      <c r="G40" s="25" t="s">
        <v>27</v>
      </c>
      <c r="H40" s="25" t="s">
        <v>27</v>
      </c>
      <c r="I40" s="25" t="s">
        <v>27</v>
      </c>
      <c r="J40" s="25" t="s">
        <v>27</v>
      </c>
      <c r="K40" s="25" t="s">
        <v>27</v>
      </c>
      <c r="L40" s="25" t="s">
        <v>27</v>
      </c>
      <c r="M40" s="25" t="s">
        <v>27</v>
      </c>
      <c r="N40" s="25" t="s">
        <v>27</v>
      </c>
      <c r="O40" s="25" t="s">
        <v>27</v>
      </c>
      <c r="P40" s="25" t="s">
        <v>27</v>
      </c>
      <c r="Q40" s="25"/>
    </row>
    <row r="41" spans="1:17" s="20" customFormat="1" ht="21" customHeight="1" thickBot="1">
      <c r="A41" s="26"/>
      <c r="B41" s="27" t="s">
        <v>28</v>
      </c>
      <c r="C41" s="28"/>
      <c r="D41" s="29">
        <f aca="true" t="shared" si="12" ref="D41:Q41">SUM(D12:D39)</f>
        <v>0</v>
      </c>
      <c r="E41" s="29">
        <f t="shared" si="12"/>
        <v>0</v>
      </c>
      <c r="F41" s="29">
        <f t="shared" si="12"/>
        <v>0</v>
      </c>
      <c r="G41" s="29">
        <f t="shared" si="12"/>
        <v>0</v>
      </c>
      <c r="H41" s="29">
        <f t="shared" si="12"/>
        <v>0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  <c r="M41" s="29">
        <f t="shared" si="12"/>
        <v>0</v>
      </c>
      <c r="N41" s="29">
        <f t="shared" si="12"/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</row>
    <row r="42" spans="1:17" s="20" customFormat="1" ht="18.75" customHeight="1" thickBot="1">
      <c r="A42" s="26"/>
      <c r="B42" s="27"/>
      <c r="C42" s="30" t="s">
        <v>29</v>
      </c>
      <c r="D42" s="29">
        <f>SUM(D41:E41)</f>
        <v>0</v>
      </c>
      <c r="E42" s="19"/>
      <c r="F42" s="29">
        <f>SUM(F41:Q41)</f>
        <v>0</v>
      </c>
      <c r="G42" s="31" t="s">
        <v>30</v>
      </c>
      <c r="H42" s="19"/>
      <c r="I42" s="32"/>
      <c r="J42" s="32"/>
      <c r="K42" s="32"/>
      <c r="L42" s="32"/>
      <c r="M42" s="32"/>
      <c r="N42" s="32"/>
      <c r="O42" s="32"/>
      <c r="P42" s="32"/>
      <c r="Q42" s="32"/>
    </row>
    <row r="43" spans="1:17" s="20" customFormat="1" ht="17.25" customHeight="1">
      <c r="A43" s="32"/>
      <c r="B43" s="33"/>
      <c r="C43" s="34"/>
      <c r="D43" s="35" t="s">
        <v>31</v>
      </c>
      <c r="E43" s="19">
        <f>D42-F42</f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0" customFormat="1" ht="11.25">
      <c r="A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s="20" customFormat="1" ht="11.25">
      <c r="A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s="20" customFormat="1" ht="11.25">
      <c r="A46" s="3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s="20" customFormat="1" ht="11.25">
      <c r="A47" s="3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s="20" customFormat="1" ht="11.25">
      <c r="A48" s="3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s="20" customFormat="1" ht="11.25">
      <c r="A49" s="3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0" customFormat="1" ht="11.25">
      <c r="A50" s="3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</sheetData>
  <sheetProtection/>
  <printOptions/>
  <pageMargins left="0.7874015748031497" right="0" top="0.1968503937007874" bottom="0.1968503937007874" header="0" footer="0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0"/>
  <sheetViews>
    <sheetView showZeros="0" zoomScale="80" zoomScaleNormal="80" zoomScalePageLayoutView="0" workbookViewId="0" topLeftCell="A1">
      <selection activeCell="B2" sqref="B2"/>
    </sheetView>
  </sheetViews>
  <sheetFormatPr defaultColWidth="11.421875" defaultRowHeight="12.75"/>
  <cols>
    <col min="1" max="1" width="6.8515625" style="37" customWidth="1"/>
    <col min="2" max="2" width="12.8515625" style="37" customWidth="1"/>
    <col min="3" max="3" width="5.140625" style="38" customWidth="1"/>
    <col min="4" max="4" width="9.7109375" style="38" customWidth="1"/>
    <col min="5" max="5" width="11.140625" style="38" customWidth="1"/>
    <col min="6" max="6" width="10.00390625" style="38" customWidth="1"/>
    <col min="7" max="7" width="9.421875" style="38" customWidth="1"/>
    <col min="8" max="8" width="6.140625" style="38" customWidth="1"/>
    <col min="9" max="9" width="7.421875" style="38" customWidth="1"/>
    <col min="10" max="10" width="5.421875" style="38" customWidth="1"/>
    <col min="11" max="11" width="6.421875" style="38" customWidth="1"/>
    <col min="12" max="13" width="7.7109375" style="38" customWidth="1"/>
    <col min="14" max="14" width="6.7109375" style="38" customWidth="1"/>
    <col min="15" max="15" width="6.140625" style="38" customWidth="1"/>
    <col min="16" max="17" width="6.7109375" style="38" customWidth="1"/>
    <col min="18" max="16384" width="11.421875" style="37" customWidth="1"/>
  </cols>
  <sheetData>
    <row r="1" spans="2:17" s="3" customFormat="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s="3" customFormat="1" ht="12.75">
      <c r="B2" s="40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s="3" customFormat="1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3" customFormat="1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s="3" customFormat="1" ht="12.75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3" customFormat="1" ht="12.75">
      <c r="A7" s="7" t="s">
        <v>49</v>
      </c>
      <c r="B7" s="8" t="s">
        <v>43</v>
      </c>
      <c r="C7" s="8" t="s">
        <v>91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3:17" s="3" customFormat="1" ht="13.5" thickBo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s="3" customFormat="1" ht="13.5" thickBot="1">
      <c r="B9" s="9"/>
      <c r="C9" s="5"/>
      <c r="D9" s="10" t="s">
        <v>0</v>
      </c>
      <c r="E9" s="10" t="s">
        <v>0</v>
      </c>
      <c r="F9" s="10" t="s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3:17" s="3" customFormat="1" ht="15" customHeight="1" thickBot="1">
      <c r="C10" s="5"/>
      <c r="D10" s="10" t="s">
        <v>2</v>
      </c>
      <c r="E10" s="10" t="s">
        <v>3</v>
      </c>
      <c r="F10" s="11">
        <v>0.196</v>
      </c>
      <c r="G10" s="12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4" t="s">
        <v>14</v>
      </c>
    </row>
    <row r="11" spans="1:17" s="15" customFormat="1" ht="36.75" customHeight="1" thickBot="1">
      <c r="A11" s="1" t="s">
        <v>15</v>
      </c>
      <c r="B11" s="1" t="s">
        <v>16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17</v>
      </c>
      <c r="H11" s="1" t="s">
        <v>18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24</v>
      </c>
      <c r="O11" s="1" t="s">
        <v>25</v>
      </c>
      <c r="P11" s="1" t="s">
        <v>47</v>
      </c>
      <c r="Q11" s="1" t="s">
        <v>26</v>
      </c>
    </row>
    <row r="12" spans="1:17" s="20" customFormat="1" ht="11.25">
      <c r="A12" s="16"/>
      <c r="B12" s="17"/>
      <c r="C12" s="18"/>
      <c r="D12" s="18"/>
      <c r="E12" s="18"/>
      <c r="F12" s="2">
        <f>SUM(E12-(E12/1.196))</f>
        <v>0</v>
      </c>
      <c r="G12" s="2">
        <f>IF(AND(C12=$G$10),(E12-F12),"")</f>
      </c>
      <c r="H12" s="2">
        <f>IF(AND(C12=$H$10),(E12-F12),"")</f>
      </c>
      <c r="I12" s="2">
        <f>IF(AND(C12=$I$10),(D12),"")</f>
      </c>
      <c r="J12" s="2">
        <f>IF(AND(C12=$J$10),(E12-F12),"")</f>
      </c>
      <c r="K12" s="2">
        <f>IF(AND(C12=$K$10),(D12),"")</f>
      </c>
      <c r="L12" s="2">
        <f>IF(AND(C12=$L$10),(D12),"")</f>
      </c>
      <c r="M12" s="2">
        <f>IF(AND(C12=$M$10),(E12-F12),"")</f>
      </c>
      <c r="N12" s="2">
        <f>IF(AND(C12=$N$10),(E12-F12),"")</f>
      </c>
      <c r="O12" s="2">
        <f>IF(AND(C12=$O$10),(D12),"")</f>
      </c>
      <c r="P12" s="2">
        <f>IF(AND(C12=$P$10),(E12-F12),"")</f>
      </c>
      <c r="Q12" s="18">
        <f>IF(AND(C12=$Q$10),(D12),"")</f>
      </c>
    </row>
    <row r="13" spans="1:17" s="20" customFormat="1" ht="11.25">
      <c r="A13" s="21"/>
      <c r="B13" s="22"/>
      <c r="C13" s="2"/>
      <c r="D13" s="2"/>
      <c r="E13" s="2"/>
      <c r="F13" s="2">
        <f>E13-(E13/1.196)</f>
        <v>0</v>
      </c>
      <c r="G13" s="2">
        <f>IF(AND(C13=$G$10),(E13-F13),"")</f>
      </c>
      <c r="H13" s="2">
        <f aca="true" t="shared" si="0" ref="H13:H39">IF(AND(C13=$H$10),(E13-F13),"")</f>
      </c>
      <c r="I13" s="2">
        <f aca="true" t="shared" si="1" ref="I13:I39">IF(AND(C13=$I$10),(D13),"")</f>
      </c>
      <c r="J13" s="2">
        <f aca="true" t="shared" si="2" ref="J13:J39">IF(AND(C13=$J$10),(E13-F13),"")</f>
      </c>
      <c r="K13" s="2">
        <f>IF(AND(C13=$K$10),(D13),"")</f>
      </c>
      <c r="L13" s="2">
        <f aca="true" t="shared" si="3" ref="L13:L39">IF(AND(C13=$L$10),(D13),"")</f>
      </c>
      <c r="M13" s="2">
        <f aca="true" t="shared" si="4" ref="M13:M39">IF(AND(C13=$M$10),(E13-F13),"")</f>
      </c>
      <c r="N13" s="2">
        <f aca="true" t="shared" si="5" ref="N13:N39">IF(AND(C13=$N$10),(E13-F13),"")</f>
      </c>
      <c r="O13" s="2">
        <f aca="true" t="shared" si="6" ref="O13:O39">IF(AND(C13=$O$10),(D13),"")</f>
      </c>
      <c r="P13" s="2">
        <f aca="true" t="shared" si="7" ref="P13:P39">IF(AND(C13=$P$10),(E13-F13),"")</f>
      </c>
      <c r="Q13" s="2">
        <f aca="true" t="shared" si="8" ref="Q13:Q39">IF(AND(C13=$Q$10),(D13),"")</f>
      </c>
    </row>
    <row r="14" spans="1:17" s="20" customFormat="1" ht="11.25">
      <c r="A14" s="21"/>
      <c r="B14" s="22"/>
      <c r="C14" s="2"/>
      <c r="D14" s="2"/>
      <c r="E14" s="2"/>
      <c r="F14" s="2">
        <f aca="true" t="shared" si="9" ref="F14:F39">E14-(E14/1.196)</f>
        <v>0</v>
      </c>
      <c r="G14" s="2">
        <f aca="true" t="shared" si="10" ref="G14:G39">IF(AND(C14=$G$10),(E14-F14),"")</f>
      </c>
      <c r="H14" s="2">
        <f t="shared" si="0"/>
      </c>
      <c r="I14" s="2">
        <f t="shared" si="1"/>
      </c>
      <c r="J14" s="2">
        <f t="shared" si="2"/>
      </c>
      <c r="K14" s="2">
        <f>IF(AND(C14=$K$10),(D14),"")</f>
      </c>
      <c r="L14" s="2">
        <f t="shared" si="3"/>
      </c>
      <c r="M14" s="2">
        <f t="shared" si="4"/>
      </c>
      <c r="N14" s="2">
        <f t="shared" si="5"/>
      </c>
      <c r="O14" s="2">
        <f t="shared" si="6"/>
      </c>
      <c r="P14" s="2">
        <f t="shared" si="7"/>
      </c>
      <c r="Q14" s="2">
        <f t="shared" si="8"/>
      </c>
    </row>
    <row r="15" spans="1:17" s="20" customFormat="1" ht="11.25">
      <c r="A15" s="21"/>
      <c r="B15" s="22"/>
      <c r="C15" s="2"/>
      <c r="D15" s="2"/>
      <c r="E15" s="2"/>
      <c r="F15" s="2">
        <f t="shared" si="9"/>
        <v>0</v>
      </c>
      <c r="G15" s="2">
        <f t="shared" si="10"/>
      </c>
      <c r="H15" s="2">
        <f t="shared" si="0"/>
      </c>
      <c r="I15" s="2">
        <f t="shared" si="1"/>
      </c>
      <c r="J15" s="2">
        <f t="shared" si="2"/>
      </c>
      <c r="K15" s="2">
        <f>IF(AND(C15=$K$10),(D15),"")</f>
      </c>
      <c r="L15" s="2">
        <f t="shared" si="3"/>
      </c>
      <c r="M15" s="2">
        <f t="shared" si="4"/>
      </c>
      <c r="N15" s="2">
        <f t="shared" si="5"/>
      </c>
      <c r="O15" s="2">
        <f t="shared" si="6"/>
      </c>
      <c r="P15" s="2">
        <f t="shared" si="7"/>
      </c>
      <c r="Q15" s="2">
        <f t="shared" si="8"/>
      </c>
    </row>
    <row r="16" spans="1:17" s="20" customFormat="1" ht="11.25">
      <c r="A16" s="21"/>
      <c r="B16" s="22"/>
      <c r="C16" s="2"/>
      <c r="D16" s="2"/>
      <c r="E16" s="2"/>
      <c r="F16" s="2">
        <f t="shared" si="9"/>
        <v>0</v>
      </c>
      <c r="G16" s="2">
        <f t="shared" si="10"/>
      </c>
      <c r="H16" s="2">
        <f t="shared" si="0"/>
      </c>
      <c r="I16" s="2">
        <f t="shared" si="1"/>
      </c>
      <c r="J16" s="2">
        <f t="shared" si="2"/>
      </c>
      <c r="K16" s="2">
        <f aca="true" t="shared" si="11" ref="K16:K39">IF(AND(C16=$K$10),(D16),"")</f>
      </c>
      <c r="L16" s="2">
        <f t="shared" si="3"/>
      </c>
      <c r="M16" s="2">
        <f t="shared" si="4"/>
      </c>
      <c r="N16" s="2">
        <f t="shared" si="5"/>
      </c>
      <c r="O16" s="2">
        <f t="shared" si="6"/>
      </c>
      <c r="P16" s="2">
        <f t="shared" si="7"/>
      </c>
      <c r="Q16" s="2">
        <f t="shared" si="8"/>
      </c>
    </row>
    <row r="17" spans="1:17" s="20" customFormat="1" ht="11.25">
      <c r="A17" s="21"/>
      <c r="B17" s="22"/>
      <c r="C17" s="2"/>
      <c r="D17" s="2"/>
      <c r="E17" s="2"/>
      <c r="F17" s="2">
        <f t="shared" si="9"/>
        <v>0</v>
      </c>
      <c r="G17" s="2">
        <f t="shared" si="10"/>
      </c>
      <c r="H17" s="2">
        <f t="shared" si="0"/>
      </c>
      <c r="I17" s="2">
        <f t="shared" si="1"/>
      </c>
      <c r="J17" s="2">
        <f t="shared" si="2"/>
      </c>
      <c r="K17" s="2">
        <f t="shared" si="11"/>
      </c>
      <c r="L17" s="2">
        <f t="shared" si="3"/>
      </c>
      <c r="M17" s="2">
        <f t="shared" si="4"/>
      </c>
      <c r="N17" s="2">
        <f t="shared" si="5"/>
      </c>
      <c r="O17" s="2">
        <f t="shared" si="6"/>
      </c>
      <c r="P17" s="2">
        <f t="shared" si="7"/>
      </c>
      <c r="Q17" s="2">
        <f t="shared" si="8"/>
      </c>
    </row>
    <row r="18" spans="1:17" s="20" customFormat="1" ht="11.25">
      <c r="A18" s="21"/>
      <c r="B18" s="22"/>
      <c r="C18" s="2"/>
      <c r="D18" s="2"/>
      <c r="E18" s="2"/>
      <c r="F18" s="2">
        <f t="shared" si="9"/>
        <v>0</v>
      </c>
      <c r="G18" s="2">
        <f t="shared" si="10"/>
      </c>
      <c r="H18" s="2">
        <f t="shared" si="0"/>
      </c>
      <c r="I18" s="2">
        <f t="shared" si="1"/>
      </c>
      <c r="J18" s="2">
        <f t="shared" si="2"/>
      </c>
      <c r="K18" s="2">
        <f t="shared" si="11"/>
      </c>
      <c r="L18" s="2">
        <f t="shared" si="3"/>
      </c>
      <c r="M18" s="2">
        <f t="shared" si="4"/>
      </c>
      <c r="N18" s="2">
        <f t="shared" si="5"/>
      </c>
      <c r="O18" s="2">
        <f t="shared" si="6"/>
      </c>
      <c r="P18" s="2">
        <f t="shared" si="7"/>
      </c>
      <c r="Q18" s="2">
        <f t="shared" si="8"/>
      </c>
    </row>
    <row r="19" spans="1:17" s="20" customFormat="1" ht="11.25">
      <c r="A19" s="21"/>
      <c r="B19" s="22"/>
      <c r="C19" s="2"/>
      <c r="D19" s="2"/>
      <c r="E19" s="2"/>
      <c r="F19" s="2">
        <f t="shared" si="9"/>
        <v>0</v>
      </c>
      <c r="G19" s="2">
        <f t="shared" si="10"/>
      </c>
      <c r="H19" s="2">
        <f t="shared" si="0"/>
      </c>
      <c r="I19" s="2">
        <f t="shared" si="1"/>
      </c>
      <c r="J19" s="2">
        <f t="shared" si="2"/>
      </c>
      <c r="K19" s="2">
        <f t="shared" si="11"/>
      </c>
      <c r="L19" s="2">
        <f t="shared" si="3"/>
      </c>
      <c r="M19" s="2">
        <f t="shared" si="4"/>
      </c>
      <c r="N19" s="2">
        <f t="shared" si="5"/>
      </c>
      <c r="O19" s="2">
        <f t="shared" si="6"/>
      </c>
      <c r="P19" s="2">
        <f t="shared" si="7"/>
      </c>
      <c r="Q19" s="2">
        <f t="shared" si="8"/>
      </c>
    </row>
    <row r="20" spans="1:17" s="20" customFormat="1" ht="11.25">
      <c r="A20" s="21"/>
      <c r="B20" s="22"/>
      <c r="C20" s="2"/>
      <c r="D20" s="2"/>
      <c r="E20" s="2"/>
      <c r="F20" s="2">
        <f t="shared" si="9"/>
        <v>0</v>
      </c>
      <c r="G20" s="2">
        <f t="shared" si="10"/>
      </c>
      <c r="H20" s="2">
        <f t="shared" si="0"/>
      </c>
      <c r="I20" s="2">
        <f t="shared" si="1"/>
      </c>
      <c r="J20" s="2">
        <f t="shared" si="2"/>
      </c>
      <c r="K20" s="2">
        <f t="shared" si="11"/>
      </c>
      <c r="L20" s="2">
        <f t="shared" si="3"/>
      </c>
      <c r="M20" s="2">
        <f t="shared" si="4"/>
      </c>
      <c r="N20" s="2">
        <f t="shared" si="5"/>
      </c>
      <c r="O20" s="2">
        <f t="shared" si="6"/>
      </c>
      <c r="P20" s="2">
        <f t="shared" si="7"/>
      </c>
      <c r="Q20" s="2">
        <f t="shared" si="8"/>
      </c>
    </row>
    <row r="21" spans="1:17" s="20" customFormat="1" ht="11.25">
      <c r="A21" s="21"/>
      <c r="B21" s="22"/>
      <c r="C21" s="2"/>
      <c r="D21" s="2"/>
      <c r="E21" s="2"/>
      <c r="F21" s="2">
        <f t="shared" si="9"/>
        <v>0</v>
      </c>
      <c r="G21" s="2">
        <f t="shared" si="10"/>
      </c>
      <c r="H21" s="2">
        <f t="shared" si="0"/>
      </c>
      <c r="I21" s="2">
        <f t="shared" si="1"/>
      </c>
      <c r="J21" s="2">
        <f t="shared" si="2"/>
      </c>
      <c r="K21" s="2">
        <f t="shared" si="11"/>
      </c>
      <c r="L21" s="2">
        <f t="shared" si="3"/>
      </c>
      <c r="M21" s="2">
        <f t="shared" si="4"/>
      </c>
      <c r="N21" s="2">
        <f t="shared" si="5"/>
      </c>
      <c r="O21" s="2">
        <f t="shared" si="6"/>
      </c>
      <c r="P21" s="2">
        <f t="shared" si="7"/>
      </c>
      <c r="Q21" s="2">
        <f t="shared" si="8"/>
      </c>
    </row>
    <row r="22" spans="1:17" s="20" customFormat="1" ht="11.25">
      <c r="A22" s="21"/>
      <c r="B22" s="22"/>
      <c r="C22" s="2"/>
      <c r="D22" s="2"/>
      <c r="E22" s="2"/>
      <c r="F22" s="2">
        <f t="shared" si="9"/>
        <v>0</v>
      </c>
      <c r="G22" s="2">
        <f t="shared" si="10"/>
      </c>
      <c r="H22" s="2">
        <f t="shared" si="0"/>
      </c>
      <c r="I22" s="2">
        <f t="shared" si="1"/>
      </c>
      <c r="J22" s="2">
        <f t="shared" si="2"/>
      </c>
      <c r="K22" s="2">
        <f t="shared" si="11"/>
      </c>
      <c r="L22" s="2">
        <f t="shared" si="3"/>
      </c>
      <c r="M22" s="2">
        <f t="shared" si="4"/>
      </c>
      <c r="N22" s="2">
        <f t="shared" si="5"/>
      </c>
      <c r="O22" s="2">
        <f t="shared" si="6"/>
      </c>
      <c r="P22" s="2">
        <f t="shared" si="7"/>
      </c>
      <c r="Q22" s="2">
        <f t="shared" si="8"/>
      </c>
    </row>
    <row r="23" spans="1:17" s="20" customFormat="1" ht="11.25">
      <c r="A23" s="21"/>
      <c r="B23" s="22"/>
      <c r="C23" s="2"/>
      <c r="D23" s="2"/>
      <c r="E23" s="2"/>
      <c r="F23" s="2">
        <f t="shared" si="9"/>
        <v>0</v>
      </c>
      <c r="G23" s="2">
        <f t="shared" si="10"/>
      </c>
      <c r="H23" s="2">
        <f t="shared" si="0"/>
      </c>
      <c r="I23" s="2">
        <f t="shared" si="1"/>
      </c>
      <c r="J23" s="2">
        <f t="shared" si="2"/>
      </c>
      <c r="K23" s="2">
        <f t="shared" si="11"/>
      </c>
      <c r="L23" s="2">
        <f t="shared" si="3"/>
      </c>
      <c r="M23" s="2">
        <f t="shared" si="4"/>
      </c>
      <c r="N23" s="2">
        <f t="shared" si="5"/>
      </c>
      <c r="O23" s="2">
        <f t="shared" si="6"/>
      </c>
      <c r="P23" s="2">
        <f t="shared" si="7"/>
      </c>
      <c r="Q23" s="2">
        <f t="shared" si="8"/>
      </c>
    </row>
    <row r="24" spans="1:17" s="20" customFormat="1" ht="11.25">
      <c r="A24" s="21"/>
      <c r="B24" s="22"/>
      <c r="C24" s="2"/>
      <c r="D24" s="2"/>
      <c r="E24" s="2"/>
      <c r="F24" s="2">
        <f t="shared" si="9"/>
        <v>0</v>
      </c>
      <c r="G24" s="2">
        <f t="shared" si="10"/>
      </c>
      <c r="H24" s="2">
        <f t="shared" si="0"/>
      </c>
      <c r="I24" s="2">
        <f t="shared" si="1"/>
      </c>
      <c r="J24" s="2">
        <f t="shared" si="2"/>
      </c>
      <c r="K24" s="2">
        <f t="shared" si="11"/>
      </c>
      <c r="L24" s="2">
        <f t="shared" si="3"/>
      </c>
      <c r="M24" s="2">
        <f t="shared" si="4"/>
      </c>
      <c r="N24" s="2">
        <f t="shared" si="5"/>
      </c>
      <c r="O24" s="2">
        <f t="shared" si="6"/>
      </c>
      <c r="P24" s="2">
        <f t="shared" si="7"/>
      </c>
      <c r="Q24" s="2">
        <f t="shared" si="8"/>
      </c>
    </row>
    <row r="25" spans="1:17" s="20" customFormat="1" ht="11.25">
      <c r="A25" s="21"/>
      <c r="B25" s="22"/>
      <c r="C25" s="2"/>
      <c r="D25" s="2"/>
      <c r="E25" s="2"/>
      <c r="F25" s="2">
        <f t="shared" si="9"/>
        <v>0</v>
      </c>
      <c r="G25" s="2">
        <f t="shared" si="10"/>
      </c>
      <c r="H25" s="2">
        <f t="shared" si="0"/>
      </c>
      <c r="I25" s="2">
        <f t="shared" si="1"/>
      </c>
      <c r="J25" s="2">
        <f t="shared" si="2"/>
      </c>
      <c r="K25" s="2">
        <f t="shared" si="11"/>
      </c>
      <c r="L25" s="2">
        <f t="shared" si="3"/>
      </c>
      <c r="M25" s="2">
        <f t="shared" si="4"/>
      </c>
      <c r="N25" s="2">
        <f t="shared" si="5"/>
      </c>
      <c r="O25" s="2">
        <f t="shared" si="6"/>
      </c>
      <c r="P25" s="2">
        <f t="shared" si="7"/>
      </c>
      <c r="Q25" s="2">
        <f t="shared" si="8"/>
      </c>
    </row>
    <row r="26" spans="1:17" s="20" customFormat="1" ht="11.25">
      <c r="A26" s="21"/>
      <c r="B26" s="22"/>
      <c r="C26" s="2"/>
      <c r="D26" s="2"/>
      <c r="E26" s="2"/>
      <c r="F26" s="2">
        <f t="shared" si="9"/>
        <v>0</v>
      </c>
      <c r="G26" s="2">
        <f t="shared" si="10"/>
      </c>
      <c r="H26" s="2">
        <f t="shared" si="0"/>
      </c>
      <c r="I26" s="2">
        <f t="shared" si="1"/>
      </c>
      <c r="J26" s="2">
        <f t="shared" si="2"/>
      </c>
      <c r="K26" s="2">
        <f t="shared" si="11"/>
      </c>
      <c r="L26" s="2">
        <f t="shared" si="3"/>
      </c>
      <c r="M26" s="2">
        <f t="shared" si="4"/>
      </c>
      <c r="N26" s="2">
        <f t="shared" si="5"/>
      </c>
      <c r="O26" s="2">
        <f t="shared" si="6"/>
      </c>
      <c r="P26" s="2">
        <f t="shared" si="7"/>
      </c>
      <c r="Q26" s="2">
        <f t="shared" si="8"/>
      </c>
    </row>
    <row r="27" spans="1:17" s="20" customFormat="1" ht="11.25">
      <c r="A27" s="21"/>
      <c r="B27" s="22"/>
      <c r="C27" s="2"/>
      <c r="D27" s="2"/>
      <c r="E27" s="2"/>
      <c r="F27" s="2">
        <f t="shared" si="9"/>
        <v>0</v>
      </c>
      <c r="G27" s="2">
        <f t="shared" si="10"/>
      </c>
      <c r="H27" s="2">
        <f t="shared" si="0"/>
      </c>
      <c r="I27" s="2">
        <f t="shared" si="1"/>
      </c>
      <c r="J27" s="2">
        <f t="shared" si="2"/>
      </c>
      <c r="K27" s="2">
        <f t="shared" si="11"/>
      </c>
      <c r="L27" s="2">
        <f t="shared" si="3"/>
      </c>
      <c r="M27" s="2">
        <f t="shared" si="4"/>
      </c>
      <c r="N27" s="2">
        <f t="shared" si="5"/>
      </c>
      <c r="O27" s="2">
        <f t="shared" si="6"/>
      </c>
      <c r="P27" s="2">
        <f t="shared" si="7"/>
      </c>
      <c r="Q27" s="2">
        <f t="shared" si="8"/>
      </c>
    </row>
    <row r="28" spans="1:17" s="20" customFormat="1" ht="11.25">
      <c r="A28" s="21"/>
      <c r="B28" s="22"/>
      <c r="C28" s="2"/>
      <c r="D28" s="2"/>
      <c r="E28" s="2"/>
      <c r="F28" s="2">
        <f t="shared" si="9"/>
        <v>0</v>
      </c>
      <c r="G28" s="2">
        <f t="shared" si="10"/>
      </c>
      <c r="H28" s="2">
        <f t="shared" si="0"/>
      </c>
      <c r="I28" s="2">
        <f t="shared" si="1"/>
      </c>
      <c r="J28" s="2">
        <f t="shared" si="2"/>
      </c>
      <c r="K28" s="2">
        <f t="shared" si="11"/>
      </c>
      <c r="L28" s="2">
        <f t="shared" si="3"/>
      </c>
      <c r="M28" s="2">
        <f t="shared" si="4"/>
      </c>
      <c r="N28" s="2">
        <f t="shared" si="5"/>
      </c>
      <c r="O28" s="2">
        <f t="shared" si="6"/>
      </c>
      <c r="P28" s="2">
        <f t="shared" si="7"/>
      </c>
      <c r="Q28" s="2">
        <f t="shared" si="8"/>
      </c>
    </row>
    <row r="29" spans="1:17" s="20" customFormat="1" ht="11.25">
      <c r="A29" s="21"/>
      <c r="B29" s="22"/>
      <c r="C29" s="2"/>
      <c r="D29" s="2"/>
      <c r="E29" s="2"/>
      <c r="F29" s="2">
        <f t="shared" si="9"/>
        <v>0</v>
      </c>
      <c r="G29" s="2">
        <f t="shared" si="10"/>
      </c>
      <c r="H29" s="2">
        <f t="shared" si="0"/>
      </c>
      <c r="I29" s="2">
        <f t="shared" si="1"/>
      </c>
      <c r="J29" s="2">
        <f t="shared" si="2"/>
      </c>
      <c r="K29" s="2">
        <f t="shared" si="11"/>
      </c>
      <c r="L29" s="2">
        <f t="shared" si="3"/>
      </c>
      <c r="M29" s="2">
        <f t="shared" si="4"/>
      </c>
      <c r="N29" s="2">
        <f t="shared" si="5"/>
      </c>
      <c r="O29" s="2">
        <f t="shared" si="6"/>
      </c>
      <c r="P29" s="2">
        <f t="shared" si="7"/>
      </c>
      <c r="Q29" s="2">
        <f t="shared" si="8"/>
      </c>
    </row>
    <row r="30" spans="1:17" s="20" customFormat="1" ht="11.25">
      <c r="A30" s="21"/>
      <c r="B30" s="22"/>
      <c r="C30" s="2"/>
      <c r="D30" s="2"/>
      <c r="E30" s="2"/>
      <c r="F30" s="2">
        <f t="shared" si="9"/>
        <v>0</v>
      </c>
      <c r="G30" s="2">
        <f t="shared" si="10"/>
      </c>
      <c r="H30" s="2">
        <f t="shared" si="0"/>
      </c>
      <c r="I30" s="2">
        <f t="shared" si="1"/>
      </c>
      <c r="J30" s="2">
        <f t="shared" si="2"/>
      </c>
      <c r="K30" s="2">
        <f t="shared" si="11"/>
      </c>
      <c r="L30" s="2">
        <f t="shared" si="3"/>
      </c>
      <c r="M30" s="2">
        <f t="shared" si="4"/>
      </c>
      <c r="N30" s="2">
        <f t="shared" si="5"/>
      </c>
      <c r="O30" s="2">
        <f t="shared" si="6"/>
      </c>
      <c r="P30" s="2">
        <f t="shared" si="7"/>
      </c>
      <c r="Q30" s="2">
        <f t="shared" si="8"/>
      </c>
    </row>
    <row r="31" spans="1:17" s="20" customFormat="1" ht="11.25">
      <c r="A31" s="21"/>
      <c r="B31" s="22"/>
      <c r="C31" s="2"/>
      <c r="D31" s="2"/>
      <c r="E31" s="2"/>
      <c r="F31" s="2">
        <f t="shared" si="9"/>
        <v>0</v>
      </c>
      <c r="G31" s="2">
        <f t="shared" si="10"/>
      </c>
      <c r="H31" s="2">
        <f t="shared" si="0"/>
      </c>
      <c r="I31" s="2">
        <f t="shared" si="1"/>
      </c>
      <c r="J31" s="2">
        <f t="shared" si="2"/>
      </c>
      <c r="K31" s="2">
        <f t="shared" si="11"/>
      </c>
      <c r="L31" s="2">
        <f t="shared" si="3"/>
      </c>
      <c r="M31" s="2">
        <f t="shared" si="4"/>
      </c>
      <c r="N31" s="2">
        <f t="shared" si="5"/>
      </c>
      <c r="O31" s="2">
        <f t="shared" si="6"/>
      </c>
      <c r="P31" s="2">
        <f t="shared" si="7"/>
      </c>
      <c r="Q31" s="2">
        <f t="shared" si="8"/>
      </c>
    </row>
    <row r="32" spans="1:17" s="20" customFormat="1" ht="11.25">
      <c r="A32" s="21"/>
      <c r="B32" s="22"/>
      <c r="C32" s="2"/>
      <c r="D32" s="2"/>
      <c r="E32" s="2"/>
      <c r="F32" s="2">
        <f t="shared" si="9"/>
        <v>0</v>
      </c>
      <c r="G32" s="2">
        <f t="shared" si="10"/>
      </c>
      <c r="H32" s="2">
        <f t="shared" si="0"/>
      </c>
      <c r="I32" s="2">
        <f t="shared" si="1"/>
      </c>
      <c r="J32" s="2">
        <f t="shared" si="2"/>
      </c>
      <c r="K32" s="2">
        <f t="shared" si="11"/>
      </c>
      <c r="L32" s="2">
        <f t="shared" si="3"/>
      </c>
      <c r="M32" s="2">
        <f t="shared" si="4"/>
      </c>
      <c r="N32" s="2">
        <f t="shared" si="5"/>
      </c>
      <c r="O32" s="2">
        <f t="shared" si="6"/>
      </c>
      <c r="P32" s="2">
        <f t="shared" si="7"/>
      </c>
      <c r="Q32" s="2">
        <f t="shared" si="8"/>
      </c>
    </row>
    <row r="33" spans="1:17" s="20" customFormat="1" ht="11.25">
      <c r="A33" s="21"/>
      <c r="B33" s="22"/>
      <c r="C33" s="2"/>
      <c r="D33" s="2"/>
      <c r="E33" s="2"/>
      <c r="F33" s="2">
        <f t="shared" si="9"/>
        <v>0</v>
      </c>
      <c r="G33" s="2">
        <f t="shared" si="10"/>
      </c>
      <c r="H33" s="2">
        <f t="shared" si="0"/>
      </c>
      <c r="I33" s="2">
        <f t="shared" si="1"/>
      </c>
      <c r="J33" s="2">
        <f t="shared" si="2"/>
      </c>
      <c r="K33" s="2">
        <f t="shared" si="11"/>
      </c>
      <c r="L33" s="2">
        <f t="shared" si="3"/>
      </c>
      <c r="M33" s="2">
        <f t="shared" si="4"/>
      </c>
      <c r="N33" s="2">
        <f t="shared" si="5"/>
      </c>
      <c r="O33" s="2">
        <f t="shared" si="6"/>
      </c>
      <c r="P33" s="2">
        <f t="shared" si="7"/>
      </c>
      <c r="Q33" s="2">
        <f t="shared" si="8"/>
      </c>
    </row>
    <row r="34" spans="1:17" s="20" customFormat="1" ht="11.25">
      <c r="A34" s="21"/>
      <c r="B34" s="22"/>
      <c r="C34" s="2"/>
      <c r="D34" s="2"/>
      <c r="E34" s="2"/>
      <c r="F34" s="2">
        <f t="shared" si="9"/>
        <v>0</v>
      </c>
      <c r="G34" s="2">
        <f t="shared" si="10"/>
      </c>
      <c r="H34" s="2">
        <f t="shared" si="0"/>
      </c>
      <c r="I34" s="2">
        <f t="shared" si="1"/>
      </c>
      <c r="J34" s="2">
        <f t="shared" si="2"/>
      </c>
      <c r="K34" s="2">
        <f t="shared" si="11"/>
      </c>
      <c r="L34" s="2">
        <f t="shared" si="3"/>
      </c>
      <c r="M34" s="2">
        <f t="shared" si="4"/>
      </c>
      <c r="N34" s="2">
        <f t="shared" si="5"/>
      </c>
      <c r="O34" s="2">
        <f t="shared" si="6"/>
      </c>
      <c r="P34" s="2">
        <f t="shared" si="7"/>
      </c>
      <c r="Q34" s="2">
        <f t="shared" si="8"/>
      </c>
    </row>
    <row r="35" spans="1:17" s="20" customFormat="1" ht="11.25">
      <c r="A35" s="21"/>
      <c r="B35" s="22"/>
      <c r="C35" s="2"/>
      <c r="D35" s="2"/>
      <c r="E35" s="2"/>
      <c r="F35" s="2">
        <f t="shared" si="9"/>
        <v>0</v>
      </c>
      <c r="G35" s="2">
        <f t="shared" si="10"/>
      </c>
      <c r="H35" s="2">
        <f t="shared" si="0"/>
      </c>
      <c r="I35" s="2">
        <f t="shared" si="1"/>
      </c>
      <c r="J35" s="2">
        <f t="shared" si="2"/>
      </c>
      <c r="K35" s="2">
        <f t="shared" si="11"/>
      </c>
      <c r="L35" s="2">
        <f t="shared" si="3"/>
      </c>
      <c r="M35" s="2">
        <f t="shared" si="4"/>
      </c>
      <c r="N35" s="2">
        <f t="shared" si="5"/>
      </c>
      <c r="O35" s="2">
        <f t="shared" si="6"/>
      </c>
      <c r="P35" s="2">
        <f t="shared" si="7"/>
      </c>
      <c r="Q35" s="2">
        <f t="shared" si="8"/>
      </c>
    </row>
    <row r="36" spans="1:17" s="20" customFormat="1" ht="11.25">
      <c r="A36" s="21"/>
      <c r="B36" s="22"/>
      <c r="C36" s="2"/>
      <c r="D36" s="2"/>
      <c r="E36" s="2"/>
      <c r="F36" s="2">
        <f t="shared" si="9"/>
        <v>0</v>
      </c>
      <c r="G36" s="2">
        <f t="shared" si="10"/>
      </c>
      <c r="H36" s="2">
        <f t="shared" si="0"/>
      </c>
      <c r="I36" s="2">
        <f t="shared" si="1"/>
      </c>
      <c r="J36" s="2">
        <f t="shared" si="2"/>
      </c>
      <c r="K36" s="2">
        <f t="shared" si="11"/>
      </c>
      <c r="L36" s="2">
        <f t="shared" si="3"/>
      </c>
      <c r="M36" s="2">
        <f t="shared" si="4"/>
      </c>
      <c r="N36" s="2">
        <f t="shared" si="5"/>
      </c>
      <c r="O36" s="2">
        <f t="shared" si="6"/>
      </c>
      <c r="P36" s="2">
        <f t="shared" si="7"/>
      </c>
      <c r="Q36" s="2">
        <f t="shared" si="8"/>
      </c>
    </row>
    <row r="37" spans="1:17" s="20" customFormat="1" ht="11.25">
      <c r="A37" s="21"/>
      <c r="B37" s="22"/>
      <c r="C37" s="2"/>
      <c r="D37" s="2"/>
      <c r="E37" s="2"/>
      <c r="F37" s="2">
        <f t="shared" si="9"/>
        <v>0</v>
      </c>
      <c r="G37" s="2">
        <f t="shared" si="10"/>
      </c>
      <c r="H37" s="2">
        <f t="shared" si="0"/>
      </c>
      <c r="I37" s="2">
        <f t="shared" si="1"/>
      </c>
      <c r="J37" s="2">
        <f t="shared" si="2"/>
      </c>
      <c r="K37" s="2">
        <f t="shared" si="11"/>
      </c>
      <c r="L37" s="2">
        <f t="shared" si="3"/>
      </c>
      <c r="M37" s="2">
        <f t="shared" si="4"/>
      </c>
      <c r="N37" s="2">
        <f t="shared" si="5"/>
      </c>
      <c r="O37" s="2">
        <f t="shared" si="6"/>
      </c>
      <c r="P37" s="2">
        <f t="shared" si="7"/>
      </c>
      <c r="Q37" s="2">
        <f t="shared" si="8"/>
      </c>
    </row>
    <row r="38" spans="1:17" s="20" customFormat="1" ht="11.25">
      <c r="A38" s="21"/>
      <c r="B38" s="22"/>
      <c r="C38" s="2"/>
      <c r="D38" s="2"/>
      <c r="E38" s="2"/>
      <c r="F38" s="2">
        <f t="shared" si="9"/>
        <v>0</v>
      </c>
      <c r="G38" s="2">
        <f t="shared" si="10"/>
      </c>
      <c r="H38" s="2">
        <f t="shared" si="0"/>
      </c>
      <c r="I38" s="2">
        <f t="shared" si="1"/>
      </c>
      <c r="J38" s="2">
        <f t="shared" si="2"/>
      </c>
      <c r="K38" s="2">
        <f t="shared" si="11"/>
      </c>
      <c r="L38" s="2">
        <f t="shared" si="3"/>
      </c>
      <c r="M38" s="2">
        <f t="shared" si="4"/>
      </c>
      <c r="N38" s="2">
        <f t="shared" si="5"/>
      </c>
      <c r="O38" s="2">
        <f t="shared" si="6"/>
      </c>
      <c r="P38" s="2">
        <f t="shared" si="7"/>
      </c>
      <c r="Q38" s="2">
        <f t="shared" si="8"/>
      </c>
    </row>
    <row r="39" spans="1:17" s="20" customFormat="1" ht="11.25">
      <c r="A39" s="21"/>
      <c r="B39" s="22"/>
      <c r="C39" s="2"/>
      <c r="D39" s="2"/>
      <c r="E39" s="2"/>
      <c r="F39" s="2">
        <f t="shared" si="9"/>
        <v>0</v>
      </c>
      <c r="G39" s="2">
        <f t="shared" si="10"/>
      </c>
      <c r="H39" s="2">
        <f t="shared" si="0"/>
      </c>
      <c r="I39" s="2">
        <f t="shared" si="1"/>
      </c>
      <c r="J39" s="2">
        <f t="shared" si="2"/>
      </c>
      <c r="K39" s="2">
        <f t="shared" si="11"/>
      </c>
      <c r="L39" s="2">
        <f t="shared" si="3"/>
      </c>
      <c r="M39" s="2">
        <f t="shared" si="4"/>
      </c>
      <c r="N39" s="2">
        <f t="shared" si="5"/>
      </c>
      <c r="O39" s="2">
        <f t="shared" si="6"/>
      </c>
      <c r="P39" s="2">
        <f t="shared" si="7"/>
      </c>
      <c r="Q39" s="2">
        <f t="shared" si="8"/>
      </c>
    </row>
    <row r="40" spans="1:17" s="20" customFormat="1" ht="12" thickBot="1">
      <c r="A40" s="23"/>
      <c r="B40" s="24"/>
      <c r="C40" s="25"/>
      <c r="D40" s="25"/>
      <c r="E40" s="25"/>
      <c r="F40" s="25"/>
      <c r="G40" s="25" t="s">
        <v>27</v>
      </c>
      <c r="H40" s="25" t="s">
        <v>27</v>
      </c>
      <c r="I40" s="25" t="s">
        <v>27</v>
      </c>
      <c r="J40" s="25" t="s">
        <v>27</v>
      </c>
      <c r="K40" s="25" t="s">
        <v>27</v>
      </c>
      <c r="L40" s="25" t="s">
        <v>27</v>
      </c>
      <c r="M40" s="25" t="s">
        <v>27</v>
      </c>
      <c r="N40" s="25" t="s">
        <v>27</v>
      </c>
      <c r="O40" s="25" t="s">
        <v>27</v>
      </c>
      <c r="P40" s="25" t="s">
        <v>27</v>
      </c>
      <c r="Q40" s="25"/>
    </row>
    <row r="41" spans="1:17" s="20" customFormat="1" ht="21" customHeight="1" thickBot="1">
      <c r="A41" s="26"/>
      <c r="B41" s="27" t="s">
        <v>28</v>
      </c>
      <c r="C41" s="28"/>
      <c r="D41" s="29">
        <f aca="true" t="shared" si="12" ref="D41:Q41">SUM(D12:D39)</f>
        <v>0</v>
      </c>
      <c r="E41" s="29">
        <f t="shared" si="12"/>
        <v>0</v>
      </c>
      <c r="F41" s="29">
        <f t="shared" si="12"/>
        <v>0</v>
      </c>
      <c r="G41" s="29">
        <f t="shared" si="12"/>
        <v>0</v>
      </c>
      <c r="H41" s="29">
        <f t="shared" si="12"/>
        <v>0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  <c r="M41" s="29">
        <f t="shared" si="12"/>
        <v>0</v>
      </c>
      <c r="N41" s="29">
        <f t="shared" si="12"/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</row>
    <row r="42" spans="1:17" s="20" customFormat="1" ht="18.75" customHeight="1" thickBot="1">
      <c r="A42" s="26"/>
      <c r="B42" s="27"/>
      <c r="C42" s="30" t="s">
        <v>29</v>
      </c>
      <c r="D42" s="29">
        <f>SUM(D41:E41)</f>
        <v>0</v>
      </c>
      <c r="E42" s="19"/>
      <c r="F42" s="29">
        <f>SUM(F41:Q41)</f>
        <v>0</v>
      </c>
      <c r="G42" s="31" t="s">
        <v>30</v>
      </c>
      <c r="H42" s="19"/>
      <c r="I42" s="32"/>
      <c r="J42" s="32"/>
      <c r="K42" s="32"/>
      <c r="L42" s="32"/>
      <c r="M42" s="32"/>
      <c r="N42" s="32"/>
      <c r="O42" s="32"/>
      <c r="P42" s="32"/>
      <c r="Q42" s="32"/>
    </row>
    <row r="43" spans="1:17" s="20" customFormat="1" ht="17.25" customHeight="1">
      <c r="A43" s="32"/>
      <c r="B43" s="33"/>
      <c r="C43" s="34"/>
      <c r="D43" s="35" t="s">
        <v>31</v>
      </c>
      <c r="E43" s="19">
        <f>D42-F42</f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0" customFormat="1" ht="11.25">
      <c r="A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s="20" customFormat="1" ht="11.25">
      <c r="A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s="20" customFormat="1" ht="11.25">
      <c r="A46" s="3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s="20" customFormat="1" ht="11.25">
      <c r="A47" s="3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s="20" customFormat="1" ht="11.25">
      <c r="A48" s="3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s="20" customFormat="1" ht="11.25">
      <c r="A49" s="3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0" customFormat="1" ht="11.25">
      <c r="A50" s="3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</sheetData>
  <sheetProtection/>
  <printOptions/>
  <pageMargins left="0.7874015748031497" right="0" top="0.1968503937007874" bottom="0.1968503937007874" header="0" footer="0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0"/>
  <sheetViews>
    <sheetView showZeros="0" zoomScale="80" zoomScaleNormal="80" zoomScalePageLayoutView="0" workbookViewId="0" topLeftCell="A1">
      <selection activeCell="B2" sqref="B2"/>
    </sheetView>
  </sheetViews>
  <sheetFormatPr defaultColWidth="11.421875" defaultRowHeight="12.75"/>
  <cols>
    <col min="1" max="1" width="6.57421875" style="37" customWidth="1"/>
    <col min="2" max="2" width="12.8515625" style="37" customWidth="1"/>
    <col min="3" max="3" width="5.28125" style="38" customWidth="1"/>
    <col min="4" max="4" width="9.7109375" style="38" customWidth="1"/>
    <col min="5" max="5" width="11.140625" style="38" customWidth="1"/>
    <col min="6" max="6" width="10.00390625" style="38" customWidth="1"/>
    <col min="7" max="7" width="9.421875" style="38" customWidth="1"/>
    <col min="8" max="8" width="6.140625" style="38" customWidth="1"/>
    <col min="9" max="9" width="7.421875" style="38" customWidth="1"/>
    <col min="10" max="10" width="5.421875" style="38" customWidth="1"/>
    <col min="11" max="11" width="6.421875" style="38" customWidth="1"/>
    <col min="12" max="13" width="7.7109375" style="38" customWidth="1"/>
    <col min="14" max="14" width="6.7109375" style="38" customWidth="1"/>
    <col min="15" max="15" width="6.140625" style="38" customWidth="1"/>
    <col min="16" max="17" width="6.7109375" style="38" customWidth="1"/>
    <col min="18" max="16384" width="11.421875" style="37" customWidth="1"/>
  </cols>
  <sheetData>
    <row r="1" spans="2:17" s="3" customFormat="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s="3" customFormat="1" ht="12.75">
      <c r="B2" s="40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s="3" customFormat="1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3" customFormat="1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s="3" customFormat="1" ht="12.75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3" customFormat="1" ht="12.75">
      <c r="A7" s="7" t="s">
        <v>49</v>
      </c>
      <c r="B7" s="8" t="s">
        <v>42</v>
      </c>
      <c r="C7" s="8" t="s">
        <v>91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3:17" s="3" customFormat="1" ht="13.5" thickBo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s="3" customFormat="1" ht="13.5" thickBot="1">
      <c r="B9" s="9"/>
      <c r="C9" s="5"/>
      <c r="D9" s="10" t="s">
        <v>0</v>
      </c>
      <c r="E9" s="10" t="s">
        <v>0</v>
      </c>
      <c r="F9" s="10" t="s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3:17" s="3" customFormat="1" ht="15" customHeight="1" thickBot="1">
      <c r="C10" s="5"/>
      <c r="D10" s="10" t="s">
        <v>2</v>
      </c>
      <c r="E10" s="10" t="s">
        <v>3</v>
      </c>
      <c r="F10" s="11">
        <v>0.196</v>
      </c>
      <c r="G10" s="12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4" t="s">
        <v>14</v>
      </c>
    </row>
    <row r="11" spans="1:17" s="15" customFormat="1" ht="36.75" customHeight="1" thickBot="1">
      <c r="A11" s="1" t="s">
        <v>15</v>
      </c>
      <c r="B11" s="1" t="s">
        <v>16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17</v>
      </c>
      <c r="H11" s="1" t="s">
        <v>18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24</v>
      </c>
      <c r="O11" s="1" t="s">
        <v>25</v>
      </c>
      <c r="P11" s="1" t="s">
        <v>47</v>
      </c>
      <c r="Q11" s="1" t="s">
        <v>26</v>
      </c>
    </row>
    <row r="12" spans="1:17" s="20" customFormat="1" ht="11.25">
      <c r="A12" s="16"/>
      <c r="B12" s="17"/>
      <c r="C12" s="18"/>
      <c r="D12" s="18"/>
      <c r="E12" s="18"/>
      <c r="F12" s="2">
        <f>SUM(E12-(E12/1.196))</f>
        <v>0</v>
      </c>
      <c r="G12" s="2">
        <f>IF(AND(C12=$G$10),(E12-F12),"")</f>
      </c>
      <c r="H12" s="2">
        <f>IF(AND(C12=$H$10),(E12-F12),"")</f>
      </c>
      <c r="I12" s="2">
        <f>IF(AND(C12=$I$10),(D12),"")</f>
      </c>
      <c r="J12" s="2">
        <f>IF(AND(C12=$J$10),(E12-F12),"")</f>
      </c>
      <c r="K12" s="2">
        <f>IF(AND(C12=$K$10),(D12),"")</f>
      </c>
      <c r="L12" s="2">
        <f>IF(AND(C12=$L$10),(D12),"")</f>
      </c>
      <c r="M12" s="2">
        <f>IF(AND(C12=$M$10),(E12-F12),"")</f>
      </c>
      <c r="N12" s="2">
        <f>IF(AND(C12=$N$10),(E12-F12),"")</f>
      </c>
      <c r="O12" s="2">
        <f>IF(AND(C12=$O$10),(D12),"")</f>
      </c>
      <c r="P12" s="2">
        <f>IF(AND(C12=$P$10),(E12-F12),"")</f>
      </c>
      <c r="Q12" s="18">
        <f>IF(AND(C12=$Q$10),(D12),"")</f>
      </c>
    </row>
    <row r="13" spans="1:17" s="20" customFormat="1" ht="11.25">
      <c r="A13" s="21"/>
      <c r="B13" s="22"/>
      <c r="C13" s="2"/>
      <c r="D13" s="2"/>
      <c r="E13" s="2"/>
      <c r="F13" s="2">
        <f>E13-(E13/1.196)</f>
        <v>0</v>
      </c>
      <c r="G13" s="2">
        <f>IF(AND(C13=$G$10),(E13-F13),"")</f>
      </c>
      <c r="H13" s="2">
        <f aca="true" t="shared" si="0" ref="H13:H39">IF(AND(C13=$H$10),(E13-F13),"")</f>
      </c>
      <c r="I13" s="2">
        <f aca="true" t="shared" si="1" ref="I13:I39">IF(AND(C13=$I$10),(D13),"")</f>
      </c>
      <c r="J13" s="2">
        <f aca="true" t="shared" si="2" ref="J13:J39">IF(AND(C13=$J$10),(E13-F13),"")</f>
      </c>
      <c r="K13" s="2">
        <f aca="true" t="shared" si="3" ref="K13:K39">IF(AND(C13=$K$10),(D13),"")</f>
      </c>
      <c r="L13" s="2">
        <f aca="true" t="shared" si="4" ref="L13:L39">IF(AND(C13=$L$10),(D13),"")</f>
      </c>
      <c r="M13" s="2">
        <f aca="true" t="shared" si="5" ref="M13:M39">IF(AND(C13=$M$10),(E13-F13),"")</f>
      </c>
      <c r="N13" s="2">
        <f aca="true" t="shared" si="6" ref="N13:N39">IF(AND(C13=$N$10),(E13-F13),"")</f>
      </c>
      <c r="O13" s="2">
        <f aca="true" t="shared" si="7" ref="O13:O39">IF(AND(C13=$O$10),(D13),"")</f>
      </c>
      <c r="P13" s="2">
        <f aca="true" t="shared" si="8" ref="P13:P39">IF(AND(C13=$P$10),(E13-F13),"")</f>
      </c>
      <c r="Q13" s="2">
        <f aca="true" t="shared" si="9" ref="Q13:Q39">IF(AND(C13=$Q$10),(D13),"")</f>
      </c>
    </row>
    <row r="14" spans="1:17" s="20" customFormat="1" ht="11.25">
      <c r="A14" s="21"/>
      <c r="B14" s="22"/>
      <c r="C14" s="2"/>
      <c r="D14" s="2"/>
      <c r="E14" s="2"/>
      <c r="F14" s="2">
        <f aca="true" t="shared" si="10" ref="F14:F39">E14-(E14/1.196)</f>
        <v>0</v>
      </c>
      <c r="G14" s="2">
        <f aca="true" t="shared" si="11" ref="G14:G39">IF(AND(C14=$G$10),(E14-F14),"")</f>
      </c>
      <c r="H14" s="2">
        <f t="shared" si="0"/>
      </c>
      <c r="I14" s="2">
        <f t="shared" si="1"/>
      </c>
      <c r="J14" s="2">
        <f t="shared" si="2"/>
      </c>
      <c r="K14" s="2">
        <f t="shared" si="3"/>
      </c>
      <c r="L14" s="2">
        <f t="shared" si="4"/>
      </c>
      <c r="M14" s="2">
        <f t="shared" si="5"/>
      </c>
      <c r="N14" s="2">
        <f t="shared" si="6"/>
      </c>
      <c r="O14" s="2">
        <f t="shared" si="7"/>
      </c>
      <c r="P14" s="2">
        <f t="shared" si="8"/>
      </c>
      <c r="Q14" s="2">
        <f t="shared" si="9"/>
      </c>
    </row>
    <row r="15" spans="1:17" s="20" customFormat="1" ht="11.25">
      <c r="A15" s="21"/>
      <c r="B15" s="22"/>
      <c r="C15" s="2"/>
      <c r="D15" s="2"/>
      <c r="E15" s="2"/>
      <c r="F15" s="2">
        <f t="shared" si="10"/>
        <v>0</v>
      </c>
      <c r="G15" s="2">
        <f t="shared" si="11"/>
      </c>
      <c r="H15" s="2">
        <f t="shared" si="0"/>
      </c>
      <c r="I15" s="2">
        <f t="shared" si="1"/>
      </c>
      <c r="J15" s="2">
        <f t="shared" si="2"/>
      </c>
      <c r="K15" s="2">
        <f t="shared" si="3"/>
      </c>
      <c r="L15" s="2">
        <f t="shared" si="4"/>
      </c>
      <c r="M15" s="2">
        <f t="shared" si="5"/>
      </c>
      <c r="N15" s="2">
        <f t="shared" si="6"/>
      </c>
      <c r="O15" s="2">
        <f t="shared" si="7"/>
      </c>
      <c r="P15" s="2">
        <f t="shared" si="8"/>
      </c>
      <c r="Q15" s="2">
        <f t="shared" si="9"/>
      </c>
    </row>
    <row r="16" spans="1:17" s="20" customFormat="1" ht="11.25">
      <c r="A16" s="21"/>
      <c r="B16" s="22"/>
      <c r="C16" s="2"/>
      <c r="D16" s="2"/>
      <c r="E16" s="2"/>
      <c r="F16" s="2">
        <f t="shared" si="10"/>
        <v>0</v>
      </c>
      <c r="G16" s="2">
        <f t="shared" si="11"/>
      </c>
      <c r="H16" s="2">
        <f t="shared" si="0"/>
      </c>
      <c r="I16" s="2">
        <f t="shared" si="1"/>
      </c>
      <c r="J16" s="2">
        <f t="shared" si="2"/>
      </c>
      <c r="K16" s="2">
        <f t="shared" si="3"/>
      </c>
      <c r="L16" s="2">
        <f t="shared" si="4"/>
      </c>
      <c r="M16" s="2">
        <f t="shared" si="5"/>
      </c>
      <c r="N16" s="2">
        <f t="shared" si="6"/>
      </c>
      <c r="O16" s="2">
        <f t="shared" si="7"/>
      </c>
      <c r="P16" s="2">
        <f t="shared" si="8"/>
      </c>
      <c r="Q16" s="2">
        <f t="shared" si="9"/>
      </c>
    </row>
    <row r="17" spans="1:17" s="20" customFormat="1" ht="11.25">
      <c r="A17" s="21"/>
      <c r="B17" s="22"/>
      <c r="C17" s="2"/>
      <c r="D17" s="2"/>
      <c r="E17" s="2"/>
      <c r="F17" s="2">
        <f t="shared" si="10"/>
        <v>0</v>
      </c>
      <c r="G17" s="2">
        <f t="shared" si="11"/>
      </c>
      <c r="H17" s="2">
        <f t="shared" si="0"/>
      </c>
      <c r="I17" s="2">
        <f t="shared" si="1"/>
      </c>
      <c r="J17" s="2">
        <f t="shared" si="2"/>
      </c>
      <c r="K17" s="2">
        <f t="shared" si="3"/>
      </c>
      <c r="L17" s="2">
        <f t="shared" si="4"/>
      </c>
      <c r="M17" s="2">
        <f t="shared" si="5"/>
      </c>
      <c r="N17" s="2">
        <f t="shared" si="6"/>
      </c>
      <c r="O17" s="2">
        <f t="shared" si="7"/>
      </c>
      <c r="P17" s="2">
        <f t="shared" si="8"/>
      </c>
      <c r="Q17" s="2">
        <f t="shared" si="9"/>
      </c>
    </row>
    <row r="18" spans="1:17" s="20" customFormat="1" ht="11.25">
      <c r="A18" s="21"/>
      <c r="B18" s="22"/>
      <c r="C18" s="2"/>
      <c r="D18" s="2"/>
      <c r="E18" s="2"/>
      <c r="F18" s="2">
        <f t="shared" si="10"/>
        <v>0</v>
      </c>
      <c r="G18" s="2">
        <f t="shared" si="11"/>
      </c>
      <c r="H18" s="2">
        <f t="shared" si="0"/>
      </c>
      <c r="I18" s="2">
        <f t="shared" si="1"/>
      </c>
      <c r="J18" s="2">
        <f t="shared" si="2"/>
      </c>
      <c r="K18" s="2">
        <f t="shared" si="3"/>
      </c>
      <c r="L18" s="2">
        <f t="shared" si="4"/>
      </c>
      <c r="M18" s="2">
        <f t="shared" si="5"/>
      </c>
      <c r="N18" s="2">
        <f t="shared" si="6"/>
      </c>
      <c r="O18" s="2">
        <f t="shared" si="7"/>
      </c>
      <c r="P18" s="2">
        <f t="shared" si="8"/>
      </c>
      <c r="Q18" s="2">
        <f t="shared" si="9"/>
      </c>
    </row>
    <row r="19" spans="1:17" s="20" customFormat="1" ht="11.25">
      <c r="A19" s="21"/>
      <c r="B19" s="22"/>
      <c r="C19" s="2"/>
      <c r="D19" s="2"/>
      <c r="E19" s="2"/>
      <c r="F19" s="2">
        <f t="shared" si="10"/>
        <v>0</v>
      </c>
      <c r="G19" s="2">
        <f t="shared" si="11"/>
      </c>
      <c r="H19" s="2">
        <f t="shared" si="0"/>
      </c>
      <c r="I19" s="2">
        <f t="shared" si="1"/>
      </c>
      <c r="J19" s="2">
        <f t="shared" si="2"/>
      </c>
      <c r="K19" s="2">
        <f t="shared" si="3"/>
      </c>
      <c r="L19" s="2">
        <f t="shared" si="4"/>
      </c>
      <c r="M19" s="2">
        <f t="shared" si="5"/>
      </c>
      <c r="N19" s="2">
        <f t="shared" si="6"/>
      </c>
      <c r="O19" s="2">
        <f t="shared" si="7"/>
      </c>
      <c r="P19" s="2">
        <f t="shared" si="8"/>
      </c>
      <c r="Q19" s="2">
        <f t="shared" si="9"/>
      </c>
    </row>
    <row r="20" spans="1:17" s="20" customFormat="1" ht="11.25">
      <c r="A20" s="21"/>
      <c r="B20" s="22"/>
      <c r="C20" s="2"/>
      <c r="D20" s="2"/>
      <c r="E20" s="2"/>
      <c r="F20" s="2">
        <f t="shared" si="10"/>
        <v>0</v>
      </c>
      <c r="G20" s="2">
        <f t="shared" si="11"/>
      </c>
      <c r="H20" s="2">
        <f t="shared" si="0"/>
      </c>
      <c r="I20" s="2">
        <f t="shared" si="1"/>
      </c>
      <c r="J20" s="2">
        <f t="shared" si="2"/>
      </c>
      <c r="K20" s="2">
        <f t="shared" si="3"/>
      </c>
      <c r="L20" s="2">
        <f t="shared" si="4"/>
      </c>
      <c r="M20" s="2">
        <f t="shared" si="5"/>
      </c>
      <c r="N20" s="2">
        <f t="shared" si="6"/>
      </c>
      <c r="O20" s="2">
        <f t="shared" si="7"/>
      </c>
      <c r="P20" s="2">
        <f t="shared" si="8"/>
      </c>
      <c r="Q20" s="2">
        <f t="shared" si="9"/>
      </c>
    </row>
    <row r="21" spans="1:17" s="20" customFormat="1" ht="11.25">
      <c r="A21" s="21"/>
      <c r="B21" s="22"/>
      <c r="C21" s="2"/>
      <c r="D21" s="2"/>
      <c r="E21" s="2"/>
      <c r="F21" s="2">
        <f t="shared" si="10"/>
        <v>0</v>
      </c>
      <c r="G21" s="2">
        <f t="shared" si="11"/>
      </c>
      <c r="H21" s="2">
        <f t="shared" si="0"/>
      </c>
      <c r="I21" s="2">
        <f t="shared" si="1"/>
      </c>
      <c r="J21" s="2">
        <f t="shared" si="2"/>
      </c>
      <c r="K21" s="2">
        <f t="shared" si="3"/>
      </c>
      <c r="L21" s="2">
        <f t="shared" si="4"/>
      </c>
      <c r="M21" s="2">
        <f t="shared" si="5"/>
      </c>
      <c r="N21" s="2">
        <f t="shared" si="6"/>
      </c>
      <c r="O21" s="2">
        <f t="shared" si="7"/>
      </c>
      <c r="P21" s="2">
        <f t="shared" si="8"/>
      </c>
      <c r="Q21" s="2">
        <f t="shared" si="9"/>
      </c>
    </row>
    <row r="22" spans="1:17" s="20" customFormat="1" ht="11.25">
      <c r="A22" s="21"/>
      <c r="B22" s="22"/>
      <c r="C22" s="2"/>
      <c r="D22" s="2"/>
      <c r="E22" s="2"/>
      <c r="F22" s="2">
        <f t="shared" si="10"/>
        <v>0</v>
      </c>
      <c r="G22" s="2">
        <f t="shared" si="11"/>
      </c>
      <c r="H22" s="2">
        <f t="shared" si="0"/>
      </c>
      <c r="I22" s="2">
        <f t="shared" si="1"/>
      </c>
      <c r="J22" s="2">
        <f t="shared" si="2"/>
      </c>
      <c r="K22" s="2">
        <f t="shared" si="3"/>
      </c>
      <c r="L22" s="2">
        <f t="shared" si="4"/>
      </c>
      <c r="M22" s="2">
        <f t="shared" si="5"/>
      </c>
      <c r="N22" s="2">
        <f t="shared" si="6"/>
      </c>
      <c r="O22" s="2">
        <f t="shared" si="7"/>
      </c>
      <c r="P22" s="2">
        <f t="shared" si="8"/>
      </c>
      <c r="Q22" s="2">
        <f t="shared" si="9"/>
      </c>
    </row>
    <row r="23" spans="1:17" s="20" customFormat="1" ht="11.25">
      <c r="A23" s="21"/>
      <c r="B23" s="22"/>
      <c r="C23" s="2"/>
      <c r="D23" s="2"/>
      <c r="E23" s="2"/>
      <c r="F23" s="2">
        <f t="shared" si="10"/>
        <v>0</v>
      </c>
      <c r="G23" s="2">
        <f t="shared" si="11"/>
      </c>
      <c r="H23" s="2">
        <f t="shared" si="0"/>
      </c>
      <c r="I23" s="2">
        <f t="shared" si="1"/>
      </c>
      <c r="J23" s="2">
        <f t="shared" si="2"/>
      </c>
      <c r="K23" s="2">
        <f t="shared" si="3"/>
      </c>
      <c r="L23" s="2">
        <f t="shared" si="4"/>
      </c>
      <c r="M23" s="2">
        <f t="shared" si="5"/>
      </c>
      <c r="N23" s="2">
        <f t="shared" si="6"/>
      </c>
      <c r="O23" s="2">
        <f t="shared" si="7"/>
      </c>
      <c r="P23" s="2">
        <f t="shared" si="8"/>
      </c>
      <c r="Q23" s="2">
        <f t="shared" si="9"/>
      </c>
    </row>
    <row r="24" spans="1:17" s="20" customFormat="1" ht="11.25">
      <c r="A24" s="21"/>
      <c r="B24" s="22"/>
      <c r="C24" s="2"/>
      <c r="D24" s="2"/>
      <c r="E24" s="2"/>
      <c r="F24" s="2">
        <f t="shared" si="10"/>
        <v>0</v>
      </c>
      <c r="G24" s="2">
        <f t="shared" si="11"/>
      </c>
      <c r="H24" s="2">
        <f t="shared" si="0"/>
      </c>
      <c r="I24" s="2">
        <f t="shared" si="1"/>
      </c>
      <c r="J24" s="2">
        <f t="shared" si="2"/>
      </c>
      <c r="K24" s="2">
        <f t="shared" si="3"/>
      </c>
      <c r="L24" s="2">
        <f t="shared" si="4"/>
      </c>
      <c r="M24" s="2">
        <f t="shared" si="5"/>
      </c>
      <c r="N24" s="2">
        <f t="shared" si="6"/>
      </c>
      <c r="O24" s="2">
        <f t="shared" si="7"/>
      </c>
      <c r="P24" s="2">
        <f t="shared" si="8"/>
      </c>
      <c r="Q24" s="2">
        <f t="shared" si="9"/>
      </c>
    </row>
    <row r="25" spans="1:17" s="20" customFormat="1" ht="11.25">
      <c r="A25" s="21"/>
      <c r="B25" s="22"/>
      <c r="C25" s="2"/>
      <c r="D25" s="2"/>
      <c r="E25" s="2"/>
      <c r="F25" s="2">
        <f t="shared" si="10"/>
        <v>0</v>
      </c>
      <c r="G25" s="2">
        <f t="shared" si="11"/>
      </c>
      <c r="H25" s="2">
        <f t="shared" si="0"/>
      </c>
      <c r="I25" s="2">
        <f t="shared" si="1"/>
      </c>
      <c r="J25" s="2">
        <f t="shared" si="2"/>
      </c>
      <c r="K25" s="2">
        <f t="shared" si="3"/>
      </c>
      <c r="L25" s="2">
        <f t="shared" si="4"/>
      </c>
      <c r="M25" s="2">
        <f t="shared" si="5"/>
      </c>
      <c r="N25" s="2">
        <f t="shared" si="6"/>
      </c>
      <c r="O25" s="2">
        <f t="shared" si="7"/>
      </c>
      <c r="P25" s="2">
        <f t="shared" si="8"/>
      </c>
      <c r="Q25" s="2">
        <f t="shared" si="9"/>
      </c>
    </row>
    <row r="26" spans="1:17" s="20" customFormat="1" ht="11.25">
      <c r="A26" s="21"/>
      <c r="B26" s="22"/>
      <c r="C26" s="2"/>
      <c r="D26" s="2"/>
      <c r="E26" s="2"/>
      <c r="F26" s="2">
        <f t="shared" si="10"/>
        <v>0</v>
      </c>
      <c r="G26" s="2">
        <f t="shared" si="11"/>
      </c>
      <c r="H26" s="2">
        <f t="shared" si="0"/>
      </c>
      <c r="I26" s="2">
        <f t="shared" si="1"/>
      </c>
      <c r="J26" s="2">
        <f t="shared" si="2"/>
      </c>
      <c r="K26" s="2">
        <f t="shared" si="3"/>
      </c>
      <c r="L26" s="2">
        <f t="shared" si="4"/>
      </c>
      <c r="M26" s="2">
        <f t="shared" si="5"/>
      </c>
      <c r="N26" s="2">
        <f t="shared" si="6"/>
      </c>
      <c r="O26" s="2">
        <f t="shared" si="7"/>
      </c>
      <c r="P26" s="2">
        <f t="shared" si="8"/>
      </c>
      <c r="Q26" s="2">
        <f t="shared" si="9"/>
      </c>
    </row>
    <row r="27" spans="1:17" s="20" customFormat="1" ht="11.25">
      <c r="A27" s="21"/>
      <c r="B27" s="22"/>
      <c r="C27" s="2"/>
      <c r="D27" s="2"/>
      <c r="E27" s="2"/>
      <c r="F27" s="2">
        <f t="shared" si="10"/>
        <v>0</v>
      </c>
      <c r="G27" s="2">
        <f t="shared" si="11"/>
      </c>
      <c r="H27" s="2">
        <f t="shared" si="0"/>
      </c>
      <c r="I27" s="2">
        <f t="shared" si="1"/>
      </c>
      <c r="J27" s="2">
        <f t="shared" si="2"/>
      </c>
      <c r="K27" s="2">
        <f t="shared" si="3"/>
      </c>
      <c r="L27" s="2">
        <f t="shared" si="4"/>
      </c>
      <c r="M27" s="2">
        <f t="shared" si="5"/>
      </c>
      <c r="N27" s="2">
        <f t="shared" si="6"/>
      </c>
      <c r="O27" s="2">
        <f t="shared" si="7"/>
      </c>
      <c r="P27" s="2">
        <f t="shared" si="8"/>
      </c>
      <c r="Q27" s="2">
        <f t="shared" si="9"/>
      </c>
    </row>
    <row r="28" spans="1:17" s="20" customFormat="1" ht="11.25">
      <c r="A28" s="21"/>
      <c r="B28" s="22"/>
      <c r="C28" s="2"/>
      <c r="D28" s="2"/>
      <c r="E28" s="2"/>
      <c r="F28" s="2">
        <f t="shared" si="10"/>
        <v>0</v>
      </c>
      <c r="G28" s="2">
        <f t="shared" si="11"/>
      </c>
      <c r="H28" s="2">
        <f t="shared" si="0"/>
      </c>
      <c r="I28" s="2">
        <f t="shared" si="1"/>
      </c>
      <c r="J28" s="2">
        <f t="shared" si="2"/>
      </c>
      <c r="K28" s="2">
        <f t="shared" si="3"/>
      </c>
      <c r="L28" s="2">
        <f t="shared" si="4"/>
      </c>
      <c r="M28" s="2">
        <f t="shared" si="5"/>
      </c>
      <c r="N28" s="2">
        <f t="shared" si="6"/>
      </c>
      <c r="O28" s="2">
        <f t="shared" si="7"/>
      </c>
      <c r="P28" s="2">
        <f t="shared" si="8"/>
      </c>
      <c r="Q28" s="2">
        <f t="shared" si="9"/>
      </c>
    </row>
    <row r="29" spans="1:17" s="20" customFormat="1" ht="11.25">
      <c r="A29" s="21"/>
      <c r="B29" s="22"/>
      <c r="C29" s="2"/>
      <c r="D29" s="2"/>
      <c r="E29" s="2"/>
      <c r="F29" s="2">
        <f t="shared" si="10"/>
        <v>0</v>
      </c>
      <c r="G29" s="2">
        <f t="shared" si="11"/>
      </c>
      <c r="H29" s="2">
        <f t="shared" si="0"/>
      </c>
      <c r="I29" s="2">
        <f t="shared" si="1"/>
      </c>
      <c r="J29" s="2">
        <f t="shared" si="2"/>
      </c>
      <c r="K29" s="2">
        <f t="shared" si="3"/>
      </c>
      <c r="L29" s="2">
        <f t="shared" si="4"/>
      </c>
      <c r="M29" s="2">
        <f t="shared" si="5"/>
      </c>
      <c r="N29" s="2">
        <f t="shared" si="6"/>
      </c>
      <c r="O29" s="2">
        <f t="shared" si="7"/>
      </c>
      <c r="P29" s="2">
        <f t="shared" si="8"/>
      </c>
      <c r="Q29" s="2">
        <f t="shared" si="9"/>
      </c>
    </row>
    <row r="30" spans="1:17" s="20" customFormat="1" ht="11.25">
      <c r="A30" s="21"/>
      <c r="B30" s="22"/>
      <c r="C30" s="2"/>
      <c r="D30" s="2"/>
      <c r="E30" s="2"/>
      <c r="F30" s="2">
        <f t="shared" si="10"/>
        <v>0</v>
      </c>
      <c r="G30" s="2">
        <f t="shared" si="11"/>
      </c>
      <c r="H30" s="2">
        <f t="shared" si="0"/>
      </c>
      <c r="I30" s="2">
        <f t="shared" si="1"/>
      </c>
      <c r="J30" s="2">
        <f t="shared" si="2"/>
      </c>
      <c r="K30" s="2">
        <f t="shared" si="3"/>
      </c>
      <c r="L30" s="2">
        <f t="shared" si="4"/>
      </c>
      <c r="M30" s="2">
        <f t="shared" si="5"/>
      </c>
      <c r="N30" s="2">
        <f t="shared" si="6"/>
      </c>
      <c r="O30" s="2">
        <f t="shared" si="7"/>
      </c>
      <c r="P30" s="2">
        <f t="shared" si="8"/>
      </c>
      <c r="Q30" s="2">
        <f t="shared" si="9"/>
      </c>
    </row>
    <row r="31" spans="1:17" s="20" customFormat="1" ht="11.25">
      <c r="A31" s="21"/>
      <c r="B31" s="22"/>
      <c r="C31" s="2"/>
      <c r="D31" s="2"/>
      <c r="E31" s="2"/>
      <c r="F31" s="2">
        <f t="shared" si="10"/>
        <v>0</v>
      </c>
      <c r="G31" s="2">
        <f t="shared" si="11"/>
      </c>
      <c r="H31" s="2">
        <f t="shared" si="0"/>
      </c>
      <c r="I31" s="2">
        <f t="shared" si="1"/>
      </c>
      <c r="J31" s="2">
        <f t="shared" si="2"/>
      </c>
      <c r="K31" s="2">
        <f t="shared" si="3"/>
      </c>
      <c r="L31" s="2">
        <f t="shared" si="4"/>
      </c>
      <c r="M31" s="2">
        <f t="shared" si="5"/>
      </c>
      <c r="N31" s="2">
        <f t="shared" si="6"/>
      </c>
      <c r="O31" s="2">
        <f t="shared" si="7"/>
      </c>
      <c r="P31" s="2">
        <f t="shared" si="8"/>
      </c>
      <c r="Q31" s="2">
        <f t="shared" si="9"/>
      </c>
    </row>
    <row r="32" spans="1:17" s="20" customFormat="1" ht="11.25">
      <c r="A32" s="21"/>
      <c r="B32" s="22"/>
      <c r="C32" s="2"/>
      <c r="D32" s="2"/>
      <c r="E32" s="2"/>
      <c r="F32" s="2">
        <f t="shared" si="10"/>
        <v>0</v>
      </c>
      <c r="G32" s="2">
        <f t="shared" si="11"/>
      </c>
      <c r="H32" s="2">
        <f t="shared" si="0"/>
      </c>
      <c r="I32" s="2">
        <f t="shared" si="1"/>
      </c>
      <c r="J32" s="2">
        <f t="shared" si="2"/>
      </c>
      <c r="K32" s="2">
        <f t="shared" si="3"/>
      </c>
      <c r="L32" s="2">
        <f t="shared" si="4"/>
      </c>
      <c r="M32" s="2">
        <f t="shared" si="5"/>
      </c>
      <c r="N32" s="2">
        <f t="shared" si="6"/>
      </c>
      <c r="O32" s="2">
        <f t="shared" si="7"/>
      </c>
      <c r="P32" s="2">
        <f t="shared" si="8"/>
      </c>
      <c r="Q32" s="2">
        <f t="shared" si="9"/>
      </c>
    </row>
    <row r="33" spans="1:17" s="20" customFormat="1" ht="11.25">
      <c r="A33" s="21"/>
      <c r="B33" s="22"/>
      <c r="C33" s="2"/>
      <c r="D33" s="2"/>
      <c r="E33" s="2"/>
      <c r="F33" s="2">
        <f t="shared" si="10"/>
        <v>0</v>
      </c>
      <c r="G33" s="2">
        <f t="shared" si="11"/>
      </c>
      <c r="H33" s="2">
        <f t="shared" si="0"/>
      </c>
      <c r="I33" s="2">
        <f t="shared" si="1"/>
      </c>
      <c r="J33" s="2">
        <f t="shared" si="2"/>
      </c>
      <c r="K33" s="2">
        <f t="shared" si="3"/>
      </c>
      <c r="L33" s="2">
        <f t="shared" si="4"/>
      </c>
      <c r="M33" s="2">
        <f t="shared" si="5"/>
      </c>
      <c r="N33" s="2">
        <f t="shared" si="6"/>
      </c>
      <c r="O33" s="2">
        <f t="shared" si="7"/>
      </c>
      <c r="P33" s="2">
        <f t="shared" si="8"/>
      </c>
      <c r="Q33" s="2">
        <f t="shared" si="9"/>
      </c>
    </row>
    <row r="34" spans="1:17" s="20" customFormat="1" ht="11.25">
      <c r="A34" s="21"/>
      <c r="B34" s="22"/>
      <c r="C34" s="2"/>
      <c r="D34" s="2"/>
      <c r="E34" s="2"/>
      <c r="F34" s="2">
        <f t="shared" si="10"/>
        <v>0</v>
      </c>
      <c r="G34" s="2">
        <f t="shared" si="11"/>
      </c>
      <c r="H34" s="2">
        <f t="shared" si="0"/>
      </c>
      <c r="I34" s="2">
        <f t="shared" si="1"/>
      </c>
      <c r="J34" s="2">
        <f t="shared" si="2"/>
      </c>
      <c r="K34" s="2">
        <f t="shared" si="3"/>
      </c>
      <c r="L34" s="2">
        <f t="shared" si="4"/>
      </c>
      <c r="M34" s="2">
        <f t="shared" si="5"/>
      </c>
      <c r="N34" s="2">
        <f t="shared" si="6"/>
      </c>
      <c r="O34" s="2">
        <f t="shared" si="7"/>
      </c>
      <c r="P34" s="2">
        <f t="shared" si="8"/>
      </c>
      <c r="Q34" s="2">
        <f t="shared" si="9"/>
      </c>
    </row>
    <row r="35" spans="1:17" s="20" customFormat="1" ht="11.25">
      <c r="A35" s="21"/>
      <c r="B35" s="22"/>
      <c r="C35" s="2"/>
      <c r="D35" s="2"/>
      <c r="E35" s="2"/>
      <c r="F35" s="2">
        <f t="shared" si="10"/>
        <v>0</v>
      </c>
      <c r="G35" s="2">
        <f t="shared" si="11"/>
      </c>
      <c r="H35" s="2">
        <f t="shared" si="0"/>
      </c>
      <c r="I35" s="2">
        <f t="shared" si="1"/>
      </c>
      <c r="J35" s="2">
        <f t="shared" si="2"/>
      </c>
      <c r="K35" s="2">
        <f t="shared" si="3"/>
      </c>
      <c r="L35" s="2">
        <f t="shared" si="4"/>
      </c>
      <c r="M35" s="2">
        <f t="shared" si="5"/>
      </c>
      <c r="N35" s="2">
        <f t="shared" si="6"/>
      </c>
      <c r="O35" s="2">
        <f t="shared" si="7"/>
      </c>
      <c r="P35" s="2">
        <f t="shared" si="8"/>
      </c>
      <c r="Q35" s="2">
        <f t="shared" si="9"/>
      </c>
    </row>
    <row r="36" spans="1:17" s="20" customFormat="1" ht="11.25">
      <c r="A36" s="21"/>
      <c r="B36" s="22"/>
      <c r="C36" s="2"/>
      <c r="D36" s="2"/>
      <c r="E36" s="2"/>
      <c r="F36" s="2">
        <f t="shared" si="10"/>
        <v>0</v>
      </c>
      <c r="G36" s="2">
        <f t="shared" si="11"/>
      </c>
      <c r="H36" s="2">
        <f t="shared" si="0"/>
      </c>
      <c r="I36" s="2">
        <f t="shared" si="1"/>
      </c>
      <c r="J36" s="2">
        <f t="shared" si="2"/>
      </c>
      <c r="K36" s="2">
        <f t="shared" si="3"/>
      </c>
      <c r="L36" s="2">
        <f t="shared" si="4"/>
      </c>
      <c r="M36" s="2">
        <f t="shared" si="5"/>
      </c>
      <c r="N36" s="2">
        <f t="shared" si="6"/>
      </c>
      <c r="O36" s="2">
        <f t="shared" si="7"/>
      </c>
      <c r="P36" s="2">
        <f t="shared" si="8"/>
      </c>
      <c r="Q36" s="2">
        <f t="shared" si="9"/>
      </c>
    </row>
    <row r="37" spans="1:17" s="20" customFormat="1" ht="11.25">
      <c r="A37" s="21"/>
      <c r="B37" s="22"/>
      <c r="C37" s="2"/>
      <c r="D37" s="2"/>
      <c r="E37" s="2"/>
      <c r="F37" s="2">
        <f t="shared" si="10"/>
        <v>0</v>
      </c>
      <c r="G37" s="2">
        <f t="shared" si="11"/>
      </c>
      <c r="H37" s="2">
        <f t="shared" si="0"/>
      </c>
      <c r="I37" s="2">
        <f t="shared" si="1"/>
      </c>
      <c r="J37" s="2">
        <f t="shared" si="2"/>
      </c>
      <c r="K37" s="2">
        <f t="shared" si="3"/>
      </c>
      <c r="L37" s="2">
        <f t="shared" si="4"/>
      </c>
      <c r="M37" s="2">
        <f t="shared" si="5"/>
      </c>
      <c r="N37" s="2">
        <f t="shared" si="6"/>
      </c>
      <c r="O37" s="2">
        <f t="shared" si="7"/>
      </c>
      <c r="P37" s="2">
        <f t="shared" si="8"/>
      </c>
      <c r="Q37" s="2">
        <f t="shared" si="9"/>
      </c>
    </row>
    <row r="38" spans="1:17" s="20" customFormat="1" ht="11.25">
      <c r="A38" s="21"/>
      <c r="B38" s="22"/>
      <c r="C38" s="2"/>
      <c r="D38" s="2"/>
      <c r="E38" s="2"/>
      <c r="F38" s="2">
        <f t="shared" si="10"/>
        <v>0</v>
      </c>
      <c r="G38" s="2">
        <f t="shared" si="11"/>
      </c>
      <c r="H38" s="2">
        <f t="shared" si="0"/>
      </c>
      <c r="I38" s="2">
        <f t="shared" si="1"/>
      </c>
      <c r="J38" s="2">
        <f t="shared" si="2"/>
      </c>
      <c r="K38" s="2">
        <f t="shared" si="3"/>
      </c>
      <c r="L38" s="2">
        <f t="shared" si="4"/>
      </c>
      <c r="M38" s="2">
        <f t="shared" si="5"/>
      </c>
      <c r="N38" s="2">
        <f t="shared" si="6"/>
      </c>
      <c r="O38" s="2">
        <f t="shared" si="7"/>
      </c>
      <c r="P38" s="2">
        <f t="shared" si="8"/>
      </c>
      <c r="Q38" s="2">
        <f t="shared" si="9"/>
      </c>
    </row>
    <row r="39" spans="1:17" s="20" customFormat="1" ht="11.25">
      <c r="A39" s="21"/>
      <c r="B39" s="22"/>
      <c r="C39" s="2"/>
      <c r="D39" s="2"/>
      <c r="E39" s="2"/>
      <c r="F39" s="2">
        <f t="shared" si="10"/>
        <v>0</v>
      </c>
      <c r="G39" s="2">
        <f t="shared" si="11"/>
      </c>
      <c r="H39" s="2">
        <f t="shared" si="0"/>
      </c>
      <c r="I39" s="2">
        <f t="shared" si="1"/>
      </c>
      <c r="J39" s="2">
        <f t="shared" si="2"/>
      </c>
      <c r="K39" s="2">
        <f t="shared" si="3"/>
      </c>
      <c r="L39" s="2">
        <f t="shared" si="4"/>
      </c>
      <c r="M39" s="2">
        <f t="shared" si="5"/>
      </c>
      <c r="N39" s="2">
        <f t="shared" si="6"/>
      </c>
      <c r="O39" s="2">
        <f t="shared" si="7"/>
      </c>
      <c r="P39" s="2">
        <f t="shared" si="8"/>
      </c>
      <c r="Q39" s="2">
        <f t="shared" si="9"/>
      </c>
    </row>
    <row r="40" spans="1:17" s="20" customFormat="1" ht="12" thickBot="1">
      <c r="A40" s="23"/>
      <c r="B40" s="24"/>
      <c r="C40" s="25"/>
      <c r="D40" s="25"/>
      <c r="E40" s="25"/>
      <c r="F40" s="25"/>
      <c r="G40" s="25" t="s">
        <v>27</v>
      </c>
      <c r="H40" s="25" t="s">
        <v>27</v>
      </c>
      <c r="I40" s="25" t="s">
        <v>27</v>
      </c>
      <c r="J40" s="25" t="s">
        <v>27</v>
      </c>
      <c r="K40" s="25" t="s">
        <v>27</v>
      </c>
      <c r="L40" s="25" t="s">
        <v>27</v>
      </c>
      <c r="M40" s="25" t="s">
        <v>27</v>
      </c>
      <c r="N40" s="25" t="s">
        <v>27</v>
      </c>
      <c r="O40" s="25" t="s">
        <v>27</v>
      </c>
      <c r="P40" s="25" t="s">
        <v>27</v>
      </c>
      <c r="Q40" s="25"/>
    </row>
    <row r="41" spans="1:17" s="20" customFormat="1" ht="21" customHeight="1" thickBot="1">
      <c r="A41" s="26"/>
      <c r="B41" s="27" t="s">
        <v>28</v>
      </c>
      <c r="C41" s="28"/>
      <c r="D41" s="29">
        <f aca="true" t="shared" si="12" ref="D41:Q41">SUM(D12:D39)</f>
        <v>0</v>
      </c>
      <c r="E41" s="29">
        <f t="shared" si="12"/>
        <v>0</v>
      </c>
      <c r="F41" s="29">
        <f t="shared" si="12"/>
        <v>0</v>
      </c>
      <c r="G41" s="29">
        <f t="shared" si="12"/>
        <v>0</v>
      </c>
      <c r="H41" s="29">
        <f t="shared" si="12"/>
        <v>0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  <c r="M41" s="29">
        <f t="shared" si="12"/>
        <v>0</v>
      </c>
      <c r="N41" s="29">
        <f t="shared" si="12"/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</row>
    <row r="42" spans="1:17" s="20" customFormat="1" ht="18.75" customHeight="1" thickBot="1">
      <c r="A42" s="26"/>
      <c r="B42" s="27"/>
      <c r="C42" s="30" t="s">
        <v>29</v>
      </c>
      <c r="D42" s="29">
        <f>SUM(D41:E41)</f>
        <v>0</v>
      </c>
      <c r="E42" s="19"/>
      <c r="F42" s="29">
        <f>SUM(F41:Q41)</f>
        <v>0</v>
      </c>
      <c r="G42" s="31" t="s">
        <v>30</v>
      </c>
      <c r="H42" s="19"/>
      <c r="I42" s="32"/>
      <c r="J42" s="32"/>
      <c r="K42" s="32"/>
      <c r="L42" s="32"/>
      <c r="M42" s="32"/>
      <c r="N42" s="32"/>
      <c r="O42" s="32"/>
      <c r="P42" s="32"/>
      <c r="Q42" s="32"/>
    </row>
    <row r="43" spans="1:17" s="20" customFormat="1" ht="17.25" customHeight="1">
      <c r="A43" s="32"/>
      <c r="B43" s="33"/>
      <c r="C43" s="34"/>
      <c r="D43" s="35" t="s">
        <v>31</v>
      </c>
      <c r="E43" s="19">
        <f>D42-F42</f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0" customFormat="1" ht="11.25">
      <c r="A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s="20" customFormat="1" ht="11.25">
      <c r="A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s="20" customFormat="1" ht="11.25">
      <c r="A46" s="3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s="20" customFormat="1" ht="11.25">
      <c r="A47" s="3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s="20" customFormat="1" ht="11.25">
      <c r="A48" s="3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s="20" customFormat="1" ht="11.25">
      <c r="A49" s="3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0" customFormat="1" ht="11.25">
      <c r="A50" s="3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</sheetData>
  <sheetProtection/>
  <printOptions/>
  <pageMargins left="0.7874015748031497" right="0" top="0" bottom="0.1968503937007874" header="0" footer="0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0"/>
  <sheetViews>
    <sheetView showZeros="0" zoomScale="80" zoomScaleNormal="80" zoomScalePageLayoutView="0" workbookViewId="0" topLeftCell="A1">
      <selection activeCell="B2" sqref="B2"/>
    </sheetView>
  </sheetViews>
  <sheetFormatPr defaultColWidth="11.421875" defaultRowHeight="12.75"/>
  <cols>
    <col min="1" max="1" width="6.57421875" style="37" customWidth="1"/>
    <col min="2" max="2" width="12.8515625" style="37" customWidth="1"/>
    <col min="3" max="3" width="5.28125" style="38" customWidth="1"/>
    <col min="4" max="4" width="9.7109375" style="38" customWidth="1"/>
    <col min="5" max="5" width="11.140625" style="38" customWidth="1"/>
    <col min="6" max="6" width="10.00390625" style="38" customWidth="1"/>
    <col min="7" max="7" width="9.421875" style="38" customWidth="1"/>
    <col min="8" max="8" width="6.140625" style="38" customWidth="1"/>
    <col min="9" max="9" width="7.421875" style="38" customWidth="1"/>
    <col min="10" max="10" width="5.421875" style="38" customWidth="1"/>
    <col min="11" max="11" width="6.421875" style="38" customWidth="1"/>
    <col min="12" max="13" width="7.7109375" style="38" customWidth="1"/>
    <col min="14" max="14" width="6.7109375" style="38" customWidth="1"/>
    <col min="15" max="15" width="6.140625" style="38" customWidth="1"/>
    <col min="16" max="17" width="6.7109375" style="38" customWidth="1"/>
    <col min="18" max="16384" width="11.421875" style="37" customWidth="1"/>
  </cols>
  <sheetData>
    <row r="1" spans="2:17" s="3" customFormat="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s="3" customFormat="1" ht="12.75">
      <c r="B2" s="40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s="3" customFormat="1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3" customFormat="1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s="3" customFormat="1" ht="12.75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3" customFormat="1" ht="12.75">
      <c r="A7" s="7" t="s">
        <v>49</v>
      </c>
      <c r="B7" s="8" t="s">
        <v>41</v>
      </c>
      <c r="C7" s="8" t="s">
        <v>91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3:17" s="3" customFormat="1" ht="13.5" thickBo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s="3" customFormat="1" ht="13.5" thickBot="1">
      <c r="B9" s="9"/>
      <c r="C9" s="5"/>
      <c r="D9" s="10" t="s">
        <v>0</v>
      </c>
      <c r="E9" s="10" t="s">
        <v>0</v>
      </c>
      <c r="F9" s="10" t="s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3:17" s="3" customFormat="1" ht="15" customHeight="1" thickBot="1">
      <c r="C10" s="5"/>
      <c r="D10" s="10" t="s">
        <v>2</v>
      </c>
      <c r="E10" s="10" t="s">
        <v>3</v>
      </c>
      <c r="F10" s="11">
        <v>0.196</v>
      </c>
      <c r="G10" s="12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4" t="s">
        <v>14</v>
      </c>
    </row>
    <row r="11" spans="1:17" s="15" customFormat="1" ht="36.75" customHeight="1" thickBot="1">
      <c r="A11" s="1" t="s">
        <v>15</v>
      </c>
      <c r="B11" s="1" t="s">
        <v>16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17</v>
      </c>
      <c r="H11" s="1" t="s">
        <v>18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24</v>
      </c>
      <c r="O11" s="1" t="s">
        <v>25</v>
      </c>
      <c r="P11" s="1" t="s">
        <v>47</v>
      </c>
      <c r="Q11" s="1" t="s">
        <v>26</v>
      </c>
    </row>
    <row r="12" spans="1:17" s="20" customFormat="1" ht="11.25">
      <c r="A12" s="16"/>
      <c r="B12" s="17"/>
      <c r="C12" s="18"/>
      <c r="D12" s="18"/>
      <c r="E12" s="18"/>
      <c r="F12" s="2">
        <f>SUM(E12-(E12/1.196))</f>
        <v>0</v>
      </c>
      <c r="G12" s="2">
        <f>IF(AND(C12=$G$10),(E12-F12),"")</f>
      </c>
      <c r="H12" s="2">
        <f>IF(AND(C12=$H$10),(E12-F12),"")</f>
      </c>
      <c r="I12" s="2">
        <f>IF(AND(C12=$I$10),(D12),"")</f>
      </c>
      <c r="J12" s="2">
        <f>IF(AND(C12=$J$10),(E12-F12),"")</f>
      </c>
      <c r="K12" s="2">
        <f>IF(AND(C12=$K$10),(D12),"")</f>
      </c>
      <c r="L12" s="2">
        <f>IF(AND(C12=$L$10),(D12),"")</f>
      </c>
      <c r="M12" s="2">
        <f>IF(AND(C12=$M$10),(E12-F12),"")</f>
      </c>
      <c r="N12" s="2">
        <f>IF(AND(C12=$N$10),(E12-F12),"")</f>
      </c>
      <c r="O12" s="2">
        <f>IF(AND(C12=$O$10),(D12),"")</f>
      </c>
      <c r="P12" s="2">
        <f>IF(AND(C12=$P$10),(E12-F12),"")</f>
      </c>
      <c r="Q12" s="18">
        <f>IF(AND(C12=$Q$10),(D12),"")</f>
      </c>
    </row>
    <row r="13" spans="1:17" s="20" customFormat="1" ht="11.25">
      <c r="A13" s="21"/>
      <c r="B13" s="22"/>
      <c r="C13" s="2"/>
      <c r="D13" s="2"/>
      <c r="E13" s="2"/>
      <c r="F13" s="2">
        <f>E13-(E13/1.196)</f>
        <v>0</v>
      </c>
      <c r="G13" s="2">
        <f>IF(AND(C13=$G$10),(E13-F13),"")</f>
      </c>
      <c r="H13" s="2">
        <f aca="true" t="shared" si="0" ref="H13:H39">IF(AND(C13=$H$10),(E13-F13),"")</f>
      </c>
      <c r="I13" s="2">
        <f aca="true" t="shared" si="1" ref="I13:I39">IF(AND(C13=$I$10),(D13),"")</f>
      </c>
      <c r="J13" s="2">
        <f aca="true" t="shared" si="2" ref="J13:J39">IF(AND(C13=$J$10),(E13-F13),"")</f>
      </c>
      <c r="K13" s="2">
        <f aca="true" t="shared" si="3" ref="K13:K39">IF(AND(C13=$K$10),(D13),"")</f>
      </c>
      <c r="L13" s="2">
        <f aca="true" t="shared" si="4" ref="L13:L39">IF(AND(C13=$L$10),(D13),"")</f>
      </c>
      <c r="M13" s="2">
        <f aca="true" t="shared" si="5" ref="M13:M39">IF(AND(C13=$M$10),(E13-F13),"")</f>
      </c>
      <c r="N13" s="2">
        <f aca="true" t="shared" si="6" ref="N13:N39">IF(AND(C13=$N$10),(E13-F13),"")</f>
      </c>
      <c r="O13" s="2">
        <f aca="true" t="shared" si="7" ref="O13:O39">IF(AND(C13=$O$10),(D13),"")</f>
      </c>
      <c r="P13" s="2">
        <f aca="true" t="shared" si="8" ref="P13:P39">IF(AND(C13=$P$10),(E13-F13),"")</f>
      </c>
      <c r="Q13" s="2">
        <f aca="true" t="shared" si="9" ref="Q13:Q39">IF(AND(C13=$Q$10),(D13),"")</f>
      </c>
    </row>
    <row r="14" spans="1:17" s="20" customFormat="1" ht="11.25">
      <c r="A14" s="21"/>
      <c r="B14" s="22"/>
      <c r="C14" s="2"/>
      <c r="D14" s="2"/>
      <c r="E14" s="2"/>
      <c r="F14" s="2">
        <f aca="true" t="shared" si="10" ref="F14:F39">E14-(E14/1.196)</f>
        <v>0</v>
      </c>
      <c r="G14" s="2">
        <f aca="true" t="shared" si="11" ref="G14:G39">IF(AND(C14=$G$10),(E14-F14),"")</f>
      </c>
      <c r="H14" s="2">
        <f t="shared" si="0"/>
      </c>
      <c r="I14" s="2">
        <f t="shared" si="1"/>
      </c>
      <c r="J14" s="2">
        <f t="shared" si="2"/>
      </c>
      <c r="K14" s="2">
        <f t="shared" si="3"/>
      </c>
      <c r="L14" s="2">
        <f t="shared" si="4"/>
      </c>
      <c r="M14" s="2">
        <f t="shared" si="5"/>
      </c>
      <c r="N14" s="2">
        <f t="shared" si="6"/>
      </c>
      <c r="O14" s="2">
        <f t="shared" si="7"/>
      </c>
      <c r="P14" s="2">
        <f t="shared" si="8"/>
      </c>
      <c r="Q14" s="2">
        <f t="shared" si="9"/>
      </c>
    </row>
    <row r="15" spans="1:17" s="20" customFormat="1" ht="11.25">
      <c r="A15" s="21"/>
      <c r="B15" s="22"/>
      <c r="C15" s="2"/>
      <c r="D15" s="2"/>
      <c r="E15" s="2"/>
      <c r="F15" s="2">
        <f t="shared" si="10"/>
        <v>0</v>
      </c>
      <c r="G15" s="2">
        <f t="shared" si="11"/>
      </c>
      <c r="H15" s="2">
        <f t="shared" si="0"/>
      </c>
      <c r="I15" s="2">
        <f t="shared" si="1"/>
      </c>
      <c r="J15" s="2">
        <f t="shared" si="2"/>
      </c>
      <c r="K15" s="2">
        <f t="shared" si="3"/>
      </c>
      <c r="L15" s="2">
        <f t="shared" si="4"/>
      </c>
      <c r="M15" s="2">
        <f t="shared" si="5"/>
      </c>
      <c r="N15" s="2">
        <f t="shared" si="6"/>
      </c>
      <c r="O15" s="2">
        <f t="shared" si="7"/>
      </c>
      <c r="P15" s="2">
        <f t="shared" si="8"/>
      </c>
      <c r="Q15" s="2">
        <f t="shared" si="9"/>
      </c>
    </row>
    <row r="16" spans="1:17" s="20" customFormat="1" ht="11.25">
      <c r="A16" s="21"/>
      <c r="B16" s="22"/>
      <c r="C16" s="2"/>
      <c r="D16" s="2"/>
      <c r="E16" s="2"/>
      <c r="F16" s="2">
        <f t="shared" si="10"/>
        <v>0</v>
      </c>
      <c r="G16" s="2">
        <f t="shared" si="11"/>
      </c>
      <c r="H16" s="2">
        <f t="shared" si="0"/>
      </c>
      <c r="I16" s="2">
        <f t="shared" si="1"/>
      </c>
      <c r="J16" s="2">
        <f t="shared" si="2"/>
      </c>
      <c r="K16" s="2">
        <f t="shared" si="3"/>
      </c>
      <c r="L16" s="2">
        <f t="shared" si="4"/>
      </c>
      <c r="M16" s="2">
        <f t="shared" si="5"/>
      </c>
      <c r="N16" s="2">
        <f t="shared" si="6"/>
      </c>
      <c r="O16" s="2">
        <f t="shared" si="7"/>
      </c>
      <c r="P16" s="2">
        <f t="shared" si="8"/>
      </c>
      <c r="Q16" s="2">
        <f t="shared" si="9"/>
      </c>
    </row>
    <row r="17" spans="1:17" s="20" customFormat="1" ht="11.25">
      <c r="A17" s="21"/>
      <c r="B17" s="22"/>
      <c r="C17" s="2"/>
      <c r="D17" s="2"/>
      <c r="E17" s="2"/>
      <c r="F17" s="2">
        <f t="shared" si="10"/>
        <v>0</v>
      </c>
      <c r="G17" s="2">
        <f t="shared" si="11"/>
      </c>
      <c r="H17" s="2">
        <f t="shared" si="0"/>
      </c>
      <c r="I17" s="2">
        <f t="shared" si="1"/>
      </c>
      <c r="J17" s="2">
        <f t="shared" si="2"/>
      </c>
      <c r="K17" s="2">
        <f t="shared" si="3"/>
      </c>
      <c r="L17" s="2">
        <f t="shared" si="4"/>
      </c>
      <c r="M17" s="2">
        <f t="shared" si="5"/>
      </c>
      <c r="N17" s="2">
        <f t="shared" si="6"/>
      </c>
      <c r="O17" s="2">
        <f t="shared" si="7"/>
      </c>
      <c r="P17" s="2">
        <f t="shared" si="8"/>
      </c>
      <c r="Q17" s="2">
        <f t="shared" si="9"/>
      </c>
    </row>
    <row r="18" spans="1:17" s="20" customFormat="1" ht="11.25">
      <c r="A18" s="21"/>
      <c r="B18" s="22"/>
      <c r="C18" s="2"/>
      <c r="D18" s="2"/>
      <c r="E18" s="2"/>
      <c r="F18" s="2">
        <f t="shared" si="10"/>
        <v>0</v>
      </c>
      <c r="G18" s="2">
        <f t="shared" si="11"/>
      </c>
      <c r="H18" s="2">
        <f t="shared" si="0"/>
      </c>
      <c r="I18" s="2">
        <f t="shared" si="1"/>
      </c>
      <c r="J18" s="2">
        <f t="shared" si="2"/>
      </c>
      <c r="K18" s="2">
        <f t="shared" si="3"/>
      </c>
      <c r="L18" s="2">
        <f t="shared" si="4"/>
      </c>
      <c r="M18" s="2">
        <f t="shared" si="5"/>
      </c>
      <c r="N18" s="2">
        <f t="shared" si="6"/>
      </c>
      <c r="O18" s="2">
        <f t="shared" si="7"/>
      </c>
      <c r="P18" s="2">
        <f t="shared" si="8"/>
      </c>
      <c r="Q18" s="2">
        <f t="shared" si="9"/>
      </c>
    </row>
    <row r="19" spans="1:17" s="20" customFormat="1" ht="11.25">
      <c r="A19" s="21"/>
      <c r="B19" s="22"/>
      <c r="C19" s="2"/>
      <c r="D19" s="2"/>
      <c r="E19" s="2"/>
      <c r="F19" s="2">
        <f t="shared" si="10"/>
        <v>0</v>
      </c>
      <c r="G19" s="2">
        <f t="shared" si="11"/>
      </c>
      <c r="H19" s="2">
        <f t="shared" si="0"/>
      </c>
      <c r="I19" s="2">
        <f t="shared" si="1"/>
      </c>
      <c r="J19" s="2">
        <f t="shared" si="2"/>
      </c>
      <c r="K19" s="2">
        <f t="shared" si="3"/>
      </c>
      <c r="L19" s="2">
        <f t="shared" si="4"/>
      </c>
      <c r="M19" s="2">
        <f t="shared" si="5"/>
      </c>
      <c r="N19" s="2">
        <f t="shared" si="6"/>
      </c>
      <c r="O19" s="2">
        <f t="shared" si="7"/>
      </c>
      <c r="P19" s="2">
        <f t="shared" si="8"/>
      </c>
      <c r="Q19" s="2">
        <f t="shared" si="9"/>
      </c>
    </row>
    <row r="20" spans="1:17" s="20" customFormat="1" ht="11.25">
      <c r="A20" s="21"/>
      <c r="B20" s="22"/>
      <c r="C20" s="2"/>
      <c r="D20" s="2"/>
      <c r="E20" s="2"/>
      <c r="F20" s="2">
        <f t="shared" si="10"/>
        <v>0</v>
      </c>
      <c r="G20" s="2">
        <f t="shared" si="11"/>
      </c>
      <c r="H20" s="2">
        <f t="shared" si="0"/>
      </c>
      <c r="I20" s="2">
        <f t="shared" si="1"/>
      </c>
      <c r="J20" s="2">
        <f t="shared" si="2"/>
      </c>
      <c r="K20" s="2">
        <f t="shared" si="3"/>
      </c>
      <c r="L20" s="2">
        <f t="shared" si="4"/>
      </c>
      <c r="M20" s="2">
        <f t="shared" si="5"/>
      </c>
      <c r="N20" s="2">
        <f t="shared" si="6"/>
      </c>
      <c r="O20" s="2">
        <f t="shared" si="7"/>
      </c>
      <c r="P20" s="2">
        <f t="shared" si="8"/>
      </c>
      <c r="Q20" s="2">
        <f t="shared" si="9"/>
      </c>
    </row>
    <row r="21" spans="1:17" s="20" customFormat="1" ht="11.25">
      <c r="A21" s="21"/>
      <c r="B21" s="22"/>
      <c r="C21" s="2"/>
      <c r="D21" s="2"/>
      <c r="E21" s="2"/>
      <c r="F21" s="2">
        <f t="shared" si="10"/>
        <v>0</v>
      </c>
      <c r="G21" s="2">
        <f t="shared" si="11"/>
      </c>
      <c r="H21" s="2">
        <f t="shared" si="0"/>
      </c>
      <c r="I21" s="2">
        <f t="shared" si="1"/>
      </c>
      <c r="J21" s="2">
        <f t="shared" si="2"/>
      </c>
      <c r="K21" s="2">
        <f t="shared" si="3"/>
      </c>
      <c r="L21" s="2">
        <f t="shared" si="4"/>
      </c>
      <c r="M21" s="2">
        <f t="shared" si="5"/>
      </c>
      <c r="N21" s="2">
        <f t="shared" si="6"/>
      </c>
      <c r="O21" s="2">
        <f t="shared" si="7"/>
      </c>
      <c r="P21" s="2">
        <f t="shared" si="8"/>
      </c>
      <c r="Q21" s="2">
        <f t="shared" si="9"/>
      </c>
    </row>
    <row r="22" spans="1:17" s="20" customFormat="1" ht="11.25">
      <c r="A22" s="21"/>
      <c r="B22" s="22"/>
      <c r="C22" s="2"/>
      <c r="D22" s="2"/>
      <c r="E22" s="2"/>
      <c r="F22" s="2">
        <f t="shared" si="10"/>
        <v>0</v>
      </c>
      <c r="G22" s="2">
        <f t="shared" si="11"/>
      </c>
      <c r="H22" s="2">
        <f t="shared" si="0"/>
      </c>
      <c r="I22" s="2">
        <f t="shared" si="1"/>
      </c>
      <c r="J22" s="2">
        <f t="shared" si="2"/>
      </c>
      <c r="K22" s="2">
        <f t="shared" si="3"/>
      </c>
      <c r="L22" s="2">
        <f t="shared" si="4"/>
      </c>
      <c r="M22" s="2">
        <f t="shared" si="5"/>
      </c>
      <c r="N22" s="2">
        <f t="shared" si="6"/>
      </c>
      <c r="O22" s="2">
        <f t="shared" si="7"/>
      </c>
      <c r="P22" s="2">
        <f t="shared" si="8"/>
      </c>
      <c r="Q22" s="2">
        <f t="shared" si="9"/>
      </c>
    </row>
    <row r="23" spans="1:17" s="20" customFormat="1" ht="11.25">
      <c r="A23" s="21"/>
      <c r="B23" s="22"/>
      <c r="C23" s="2"/>
      <c r="D23" s="2"/>
      <c r="E23" s="2"/>
      <c r="F23" s="2">
        <f t="shared" si="10"/>
        <v>0</v>
      </c>
      <c r="G23" s="2">
        <f t="shared" si="11"/>
      </c>
      <c r="H23" s="2">
        <f t="shared" si="0"/>
      </c>
      <c r="I23" s="2">
        <f t="shared" si="1"/>
      </c>
      <c r="J23" s="2">
        <f t="shared" si="2"/>
      </c>
      <c r="K23" s="2">
        <f t="shared" si="3"/>
      </c>
      <c r="L23" s="2">
        <f t="shared" si="4"/>
      </c>
      <c r="M23" s="2">
        <f t="shared" si="5"/>
      </c>
      <c r="N23" s="2">
        <f t="shared" si="6"/>
      </c>
      <c r="O23" s="2">
        <f t="shared" si="7"/>
      </c>
      <c r="P23" s="2">
        <f t="shared" si="8"/>
      </c>
      <c r="Q23" s="2">
        <f t="shared" si="9"/>
      </c>
    </row>
    <row r="24" spans="1:17" s="20" customFormat="1" ht="11.25">
      <c r="A24" s="21"/>
      <c r="B24" s="22"/>
      <c r="C24" s="2"/>
      <c r="D24" s="2"/>
      <c r="E24" s="2"/>
      <c r="F24" s="2">
        <f t="shared" si="10"/>
        <v>0</v>
      </c>
      <c r="G24" s="2">
        <f t="shared" si="11"/>
      </c>
      <c r="H24" s="2">
        <f t="shared" si="0"/>
      </c>
      <c r="I24" s="2">
        <f t="shared" si="1"/>
      </c>
      <c r="J24" s="2">
        <f t="shared" si="2"/>
      </c>
      <c r="K24" s="2">
        <f t="shared" si="3"/>
      </c>
      <c r="L24" s="2">
        <f t="shared" si="4"/>
      </c>
      <c r="M24" s="2">
        <f t="shared" si="5"/>
      </c>
      <c r="N24" s="2">
        <f t="shared" si="6"/>
      </c>
      <c r="O24" s="2">
        <f t="shared" si="7"/>
      </c>
      <c r="P24" s="2">
        <f t="shared" si="8"/>
      </c>
      <c r="Q24" s="2">
        <f t="shared" si="9"/>
      </c>
    </row>
    <row r="25" spans="1:17" s="20" customFormat="1" ht="11.25">
      <c r="A25" s="21"/>
      <c r="B25" s="22"/>
      <c r="C25" s="2"/>
      <c r="D25" s="2"/>
      <c r="E25" s="2"/>
      <c r="F25" s="2">
        <f t="shared" si="10"/>
        <v>0</v>
      </c>
      <c r="G25" s="2">
        <f t="shared" si="11"/>
      </c>
      <c r="H25" s="2">
        <f t="shared" si="0"/>
      </c>
      <c r="I25" s="2">
        <f t="shared" si="1"/>
      </c>
      <c r="J25" s="2">
        <f t="shared" si="2"/>
      </c>
      <c r="K25" s="2">
        <f t="shared" si="3"/>
      </c>
      <c r="L25" s="2">
        <f t="shared" si="4"/>
      </c>
      <c r="M25" s="2">
        <f t="shared" si="5"/>
      </c>
      <c r="N25" s="2">
        <f t="shared" si="6"/>
      </c>
      <c r="O25" s="2">
        <f t="shared" si="7"/>
      </c>
      <c r="P25" s="2">
        <f t="shared" si="8"/>
      </c>
      <c r="Q25" s="2">
        <f t="shared" si="9"/>
      </c>
    </row>
    <row r="26" spans="1:17" s="20" customFormat="1" ht="11.25">
      <c r="A26" s="21"/>
      <c r="B26" s="22"/>
      <c r="C26" s="2"/>
      <c r="D26" s="2"/>
      <c r="E26" s="2"/>
      <c r="F26" s="2">
        <f t="shared" si="10"/>
        <v>0</v>
      </c>
      <c r="G26" s="2">
        <f t="shared" si="11"/>
      </c>
      <c r="H26" s="2">
        <f t="shared" si="0"/>
      </c>
      <c r="I26" s="2">
        <f t="shared" si="1"/>
      </c>
      <c r="J26" s="2">
        <f t="shared" si="2"/>
      </c>
      <c r="K26" s="2">
        <f t="shared" si="3"/>
      </c>
      <c r="L26" s="2">
        <f t="shared" si="4"/>
      </c>
      <c r="M26" s="2">
        <f t="shared" si="5"/>
      </c>
      <c r="N26" s="2">
        <f t="shared" si="6"/>
      </c>
      <c r="O26" s="2">
        <f t="shared" si="7"/>
      </c>
      <c r="P26" s="2">
        <f t="shared" si="8"/>
      </c>
      <c r="Q26" s="2">
        <f t="shared" si="9"/>
      </c>
    </row>
    <row r="27" spans="1:17" s="20" customFormat="1" ht="11.25">
      <c r="A27" s="21"/>
      <c r="B27" s="22"/>
      <c r="C27" s="2"/>
      <c r="D27" s="2"/>
      <c r="E27" s="2"/>
      <c r="F27" s="2">
        <f t="shared" si="10"/>
        <v>0</v>
      </c>
      <c r="G27" s="2">
        <f t="shared" si="11"/>
      </c>
      <c r="H27" s="2">
        <f t="shared" si="0"/>
      </c>
      <c r="I27" s="2">
        <f t="shared" si="1"/>
      </c>
      <c r="J27" s="2">
        <f t="shared" si="2"/>
      </c>
      <c r="K27" s="2">
        <f t="shared" si="3"/>
      </c>
      <c r="L27" s="2">
        <f t="shared" si="4"/>
      </c>
      <c r="M27" s="2">
        <f t="shared" si="5"/>
      </c>
      <c r="N27" s="2">
        <f t="shared" si="6"/>
      </c>
      <c r="O27" s="2">
        <f t="shared" si="7"/>
      </c>
      <c r="P27" s="2">
        <f t="shared" si="8"/>
      </c>
      <c r="Q27" s="2">
        <f t="shared" si="9"/>
      </c>
    </row>
    <row r="28" spans="1:17" s="20" customFormat="1" ht="11.25">
      <c r="A28" s="21"/>
      <c r="B28" s="22"/>
      <c r="C28" s="2"/>
      <c r="D28" s="2"/>
      <c r="E28" s="2"/>
      <c r="F28" s="2">
        <f t="shared" si="10"/>
        <v>0</v>
      </c>
      <c r="G28" s="2">
        <f t="shared" si="11"/>
      </c>
      <c r="H28" s="2">
        <f t="shared" si="0"/>
      </c>
      <c r="I28" s="2">
        <f t="shared" si="1"/>
      </c>
      <c r="J28" s="2">
        <f t="shared" si="2"/>
      </c>
      <c r="K28" s="2">
        <f t="shared" si="3"/>
      </c>
      <c r="L28" s="2">
        <f t="shared" si="4"/>
      </c>
      <c r="M28" s="2">
        <f t="shared" si="5"/>
      </c>
      <c r="N28" s="2">
        <f t="shared" si="6"/>
      </c>
      <c r="O28" s="2">
        <f t="shared" si="7"/>
      </c>
      <c r="P28" s="2">
        <f t="shared" si="8"/>
      </c>
      <c r="Q28" s="2">
        <f t="shared" si="9"/>
      </c>
    </row>
    <row r="29" spans="1:17" s="20" customFormat="1" ht="11.25">
      <c r="A29" s="21"/>
      <c r="B29" s="22"/>
      <c r="C29" s="2"/>
      <c r="D29" s="2"/>
      <c r="E29" s="2"/>
      <c r="F29" s="2">
        <f t="shared" si="10"/>
        <v>0</v>
      </c>
      <c r="G29" s="2">
        <f t="shared" si="11"/>
      </c>
      <c r="H29" s="2">
        <f t="shared" si="0"/>
      </c>
      <c r="I29" s="2">
        <f t="shared" si="1"/>
      </c>
      <c r="J29" s="2">
        <f t="shared" si="2"/>
      </c>
      <c r="K29" s="2">
        <f t="shared" si="3"/>
      </c>
      <c r="L29" s="2">
        <f t="shared" si="4"/>
      </c>
      <c r="M29" s="2">
        <f t="shared" si="5"/>
      </c>
      <c r="N29" s="2">
        <f t="shared" si="6"/>
      </c>
      <c r="O29" s="2">
        <f t="shared" si="7"/>
      </c>
      <c r="P29" s="2">
        <f t="shared" si="8"/>
      </c>
      <c r="Q29" s="2">
        <f t="shared" si="9"/>
      </c>
    </row>
    <row r="30" spans="1:17" s="20" customFormat="1" ht="11.25">
      <c r="A30" s="21"/>
      <c r="B30" s="22"/>
      <c r="C30" s="2"/>
      <c r="D30" s="2"/>
      <c r="E30" s="2"/>
      <c r="F30" s="2">
        <f t="shared" si="10"/>
        <v>0</v>
      </c>
      <c r="G30" s="2">
        <f t="shared" si="11"/>
      </c>
      <c r="H30" s="2">
        <f t="shared" si="0"/>
      </c>
      <c r="I30" s="2">
        <f t="shared" si="1"/>
      </c>
      <c r="J30" s="2">
        <f t="shared" si="2"/>
      </c>
      <c r="K30" s="2">
        <f t="shared" si="3"/>
      </c>
      <c r="L30" s="2">
        <f t="shared" si="4"/>
      </c>
      <c r="M30" s="2">
        <f t="shared" si="5"/>
      </c>
      <c r="N30" s="2">
        <f t="shared" si="6"/>
      </c>
      <c r="O30" s="2">
        <f t="shared" si="7"/>
      </c>
      <c r="P30" s="2">
        <f t="shared" si="8"/>
      </c>
      <c r="Q30" s="2">
        <f t="shared" si="9"/>
      </c>
    </row>
    <row r="31" spans="1:17" s="20" customFormat="1" ht="11.25">
      <c r="A31" s="21"/>
      <c r="B31" s="22"/>
      <c r="C31" s="2"/>
      <c r="D31" s="2"/>
      <c r="E31" s="2"/>
      <c r="F31" s="2">
        <f t="shared" si="10"/>
        <v>0</v>
      </c>
      <c r="G31" s="2">
        <f t="shared" si="11"/>
      </c>
      <c r="H31" s="2">
        <f t="shared" si="0"/>
      </c>
      <c r="I31" s="2">
        <f t="shared" si="1"/>
      </c>
      <c r="J31" s="2">
        <f t="shared" si="2"/>
      </c>
      <c r="K31" s="2">
        <f t="shared" si="3"/>
      </c>
      <c r="L31" s="2">
        <f t="shared" si="4"/>
      </c>
      <c r="M31" s="2">
        <f t="shared" si="5"/>
      </c>
      <c r="N31" s="2">
        <f t="shared" si="6"/>
      </c>
      <c r="O31" s="2">
        <f t="shared" si="7"/>
      </c>
      <c r="P31" s="2">
        <f t="shared" si="8"/>
      </c>
      <c r="Q31" s="2">
        <f t="shared" si="9"/>
      </c>
    </row>
    <row r="32" spans="1:17" s="20" customFormat="1" ht="11.25">
      <c r="A32" s="21"/>
      <c r="B32" s="22"/>
      <c r="C32" s="2"/>
      <c r="D32" s="2"/>
      <c r="E32" s="2"/>
      <c r="F32" s="2">
        <f t="shared" si="10"/>
        <v>0</v>
      </c>
      <c r="G32" s="2">
        <f t="shared" si="11"/>
      </c>
      <c r="H32" s="2">
        <f t="shared" si="0"/>
      </c>
      <c r="I32" s="2">
        <f t="shared" si="1"/>
      </c>
      <c r="J32" s="2">
        <f t="shared" si="2"/>
      </c>
      <c r="K32" s="2">
        <f t="shared" si="3"/>
      </c>
      <c r="L32" s="2">
        <f t="shared" si="4"/>
      </c>
      <c r="M32" s="2">
        <f t="shared" si="5"/>
      </c>
      <c r="N32" s="2">
        <f t="shared" si="6"/>
      </c>
      <c r="O32" s="2">
        <f t="shared" si="7"/>
      </c>
      <c r="P32" s="2">
        <f t="shared" si="8"/>
      </c>
      <c r="Q32" s="2">
        <f t="shared" si="9"/>
      </c>
    </row>
    <row r="33" spans="1:17" s="20" customFormat="1" ht="11.25">
      <c r="A33" s="21"/>
      <c r="B33" s="22"/>
      <c r="C33" s="2"/>
      <c r="D33" s="2"/>
      <c r="E33" s="2"/>
      <c r="F33" s="2">
        <f t="shared" si="10"/>
        <v>0</v>
      </c>
      <c r="G33" s="2">
        <f t="shared" si="11"/>
      </c>
      <c r="H33" s="2">
        <f t="shared" si="0"/>
      </c>
      <c r="I33" s="2">
        <f t="shared" si="1"/>
      </c>
      <c r="J33" s="2">
        <f t="shared" si="2"/>
      </c>
      <c r="K33" s="2">
        <f t="shared" si="3"/>
      </c>
      <c r="L33" s="2">
        <f t="shared" si="4"/>
      </c>
      <c r="M33" s="2">
        <f t="shared" si="5"/>
      </c>
      <c r="N33" s="2">
        <f t="shared" si="6"/>
      </c>
      <c r="O33" s="2">
        <f t="shared" si="7"/>
      </c>
      <c r="P33" s="2">
        <f t="shared" si="8"/>
      </c>
      <c r="Q33" s="2">
        <f t="shared" si="9"/>
      </c>
    </row>
    <row r="34" spans="1:17" s="20" customFormat="1" ht="11.25">
      <c r="A34" s="21"/>
      <c r="B34" s="22"/>
      <c r="C34" s="2"/>
      <c r="D34" s="2"/>
      <c r="E34" s="2"/>
      <c r="F34" s="2">
        <f t="shared" si="10"/>
        <v>0</v>
      </c>
      <c r="G34" s="2">
        <f t="shared" si="11"/>
      </c>
      <c r="H34" s="2">
        <f t="shared" si="0"/>
      </c>
      <c r="I34" s="2">
        <f t="shared" si="1"/>
      </c>
      <c r="J34" s="2">
        <f t="shared" si="2"/>
      </c>
      <c r="K34" s="2">
        <f t="shared" si="3"/>
      </c>
      <c r="L34" s="2">
        <f t="shared" si="4"/>
      </c>
      <c r="M34" s="2">
        <f t="shared" si="5"/>
      </c>
      <c r="N34" s="2">
        <f t="shared" si="6"/>
      </c>
      <c r="O34" s="2">
        <f t="shared" si="7"/>
      </c>
      <c r="P34" s="2">
        <f t="shared" si="8"/>
      </c>
      <c r="Q34" s="2">
        <f t="shared" si="9"/>
      </c>
    </row>
    <row r="35" spans="1:17" s="20" customFormat="1" ht="11.25">
      <c r="A35" s="21"/>
      <c r="B35" s="22"/>
      <c r="C35" s="2"/>
      <c r="D35" s="2"/>
      <c r="E35" s="2"/>
      <c r="F35" s="2">
        <f t="shared" si="10"/>
        <v>0</v>
      </c>
      <c r="G35" s="2">
        <f t="shared" si="11"/>
      </c>
      <c r="H35" s="2">
        <f t="shared" si="0"/>
      </c>
      <c r="I35" s="2">
        <f t="shared" si="1"/>
      </c>
      <c r="J35" s="2">
        <f t="shared" si="2"/>
      </c>
      <c r="K35" s="2">
        <f t="shared" si="3"/>
      </c>
      <c r="L35" s="2">
        <f t="shared" si="4"/>
      </c>
      <c r="M35" s="2">
        <f t="shared" si="5"/>
      </c>
      <c r="N35" s="2">
        <f t="shared" si="6"/>
      </c>
      <c r="O35" s="2">
        <f t="shared" si="7"/>
      </c>
      <c r="P35" s="2">
        <f t="shared" si="8"/>
      </c>
      <c r="Q35" s="2">
        <f t="shared" si="9"/>
      </c>
    </row>
    <row r="36" spans="1:17" s="20" customFormat="1" ht="11.25">
      <c r="A36" s="21"/>
      <c r="B36" s="22"/>
      <c r="C36" s="2"/>
      <c r="D36" s="2"/>
      <c r="E36" s="2"/>
      <c r="F36" s="2">
        <f t="shared" si="10"/>
        <v>0</v>
      </c>
      <c r="G36" s="2">
        <f t="shared" si="11"/>
      </c>
      <c r="H36" s="2">
        <f t="shared" si="0"/>
      </c>
      <c r="I36" s="2">
        <f t="shared" si="1"/>
      </c>
      <c r="J36" s="2">
        <f t="shared" si="2"/>
      </c>
      <c r="K36" s="2">
        <f t="shared" si="3"/>
      </c>
      <c r="L36" s="2">
        <f t="shared" si="4"/>
      </c>
      <c r="M36" s="2">
        <f t="shared" si="5"/>
      </c>
      <c r="N36" s="2">
        <f t="shared" si="6"/>
      </c>
      <c r="O36" s="2">
        <f t="shared" si="7"/>
      </c>
      <c r="P36" s="2">
        <f t="shared" si="8"/>
      </c>
      <c r="Q36" s="2">
        <f t="shared" si="9"/>
      </c>
    </row>
    <row r="37" spans="1:17" s="20" customFormat="1" ht="11.25">
      <c r="A37" s="21"/>
      <c r="B37" s="22"/>
      <c r="C37" s="2"/>
      <c r="D37" s="2"/>
      <c r="E37" s="2"/>
      <c r="F37" s="2">
        <f t="shared" si="10"/>
        <v>0</v>
      </c>
      <c r="G37" s="2">
        <f t="shared" si="11"/>
      </c>
      <c r="H37" s="2">
        <f t="shared" si="0"/>
      </c>
      <c r="I37" s="2">
        <f t="shared" si="1"/>
      </c>
      <c r="J37" s="2">
        <f t="shared" si="2"/>
      </c>
      <c r="K37" s="2">
        <f t="shared" si="3"/>
      </c>
      <c r="L37" s="2">
        <f t="shared" si="4"/>
      </c>
      <c r="M37" s="2">
        <f t="shared" si="5"/>
      </c>
      <c r="N37" s="2">
        <f t="shared" si="6"/>
      </c>
      <c r="O37" s="2">
        <f t="shared" si="7"/>
      </c>
      <c r="P37" s="2">
        <f t="shared" si="8"/>
      </c>
      <c r="Q37" s="2">
        <f t="shared" si="9"/>
      </c>
    </row>
    <row r="38" spans="1:17" s="20" customFormat="1" ht="11.25">
      <c r="A38" s="21"/>
      <c r="B38" s="22"/>
      <c r="C38" s="2"/>
      <c r="D38" s="2"/>
      <c r="E38" s="2"/>
      <c r="F38" s="2">
        <f t="shared" si="10"/>
        <v>0</v>
      </c>
      <c r="G38" s="2">
        <f t="shared" si="11"/>
      </c>
      <c r="H38" s="2">
        <f t="shared" si="0"/>
      </c>
      <c r="I38" s="2">
        <f t="shared" si="1"/>
      </c>
      <c r="J38" s="2">
        <f t="shared" si="2"/>
      </c>
      <c r="K38" s="2">
        <f t="shared" si="3"/>
      </c>
      <c r="L38" s="2">
        <f t="shared" si="4"/>
      </c>
      <c r="M38" s="2">
        <f t="shared" si="5"/>
      </c>
      <c r="N38" s="2">
        <f t="shared" si="6"/>
      </c>
      <c r="O38" s="2">
        <f t="shared" si="7"/>
      </c>
      <c r="P38" s="2">
        <f t="shared" si="8"/>
      </c>
      <c r="Q38" s="2">
        <f t="shared" si="9"/>
      </c>
    </row>
    <row r="39" spans="1:17" s="20" customFormat="1" ht="11.25">
      <c r="A39" s="21"/>
      <c r="B39" s="22"/>
      <c r="C39" s="2"/>
      <c r="D39" s="2"/>
      <c r="E39" s="2"/>
      <c r="F39" s="2">
        <f t="shared" si="10"/>
        <v>0</v>
      </c>
      <c r="G39" s="2">
        <f t="shared" si="11"/>
      </c>
      <c r="H39" s="2">
        <f t="shared" si="0"/>
      </c>
      <c r="I39" s="2">
        <f t="shared" si="1"/>
      </c>
      <c r="J39" s="2">
        <f t="shared" si="2"/>
      </c>
      <c r="K39" s="2">
        <f t="shared" si="3"/>
      </c>
      <c r="L39" s="2">
        <f t="shared" si="4"/>
      </c>
      <c r="M39" s="2">
        <f t="shared" si="5"/>
      </c>
      <c r="N39" s="2">
        <f t="shared" si="6"/>
      </c>
      <c r="O39" s="2">
        <f t="shared" si="7"/>
      </c>
      <c r="P39" s="2">
        <f t="shared" si="8"/>
      </c>
      <c r="Q39" s="2">
        <f t="shared" si="9"/>
      </c>
    </row>
    <row r="40" spans="1:17" s="20" customFormat="1" ht="12" thickBot="1">
      <c r="A40" s="23"/>
      <c r="B40" s="24"/>
      <c r="C40" s="25"/>
      <c r="D40" s="25"/>
      <c r="E40" s="25"/>
      <c r="F40" s="25"/>
      <c r="G40" s="25" t="s">
        <v>27</v>
      </c>
      <c r="H40" s="25" t="s">
        <v>27</v>
      </c>
      <c r="I40" s="25" t="s">
        <v>27</v>
      </c>
      <c r="J40" s="25" t="s">
        <v>27</v>
      </c>
      <c r="K40" s="25" t="s">
        <v>27</v>
      </c>
      <c r="L40" s="25" t="s">
        <v>27</v>
      </c>
      <c r="M40" s="25" t="s">
        <v>27</v>
      </c>
      <c r="N40" s="25" t="s">
        <v>27</v>
      </c>
      <c r="O40" s="25" t="s">
        <v>27</v>
      </c>
      <c r="P40" s="25" t="s">
        <v>27</v>
      </c>
      <c r="Q40" s="25"/>
    </row>
    <row r="41" spans="1:17" s="20" customFormat="1" ht="21" customHeight="1" thickBot="1">
      <c r="A41" s="26"/>
      <c r="B41" s="27" t="s">
        <v>28</v>
      </c>
      <c r="C41" s="28"/>
      <c r="D41" s="29">
        <f aca="true" t="shared" si="12" ref="D41:Q41">SUM(D12:D39)</f>
        <v>0</v>
      </c>
      <c r="E41" s="29">
        <f t="shared" si="12"/>
        <v>0</v>
      </c>
      <c r="F41" s="29">
        <f t="shared" si="12"/>
        <v>0</v>
      </c>
      <c r="G41" s="29">
        <f t="shared" si="12"/>
        <v>0</v>
      </c>
      <c r="H41" s="29">
        <f t="shared" si="12"/>
        <v>0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  <c r="M41" s="29">
        <f t="shared" si="12"/>
        <v>0</v>
      </c>
      <c r="N41" s="29">
        <f t="shared" si="12"/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</row>
    <row r="42" spans="1:17" s="20" customFormat="1" ht="18.75" customHeight="1" thickBot="1">
      <c r="A42" s="26"/>
      <c r="B42" s="27"/>
      <c r="C42" s="30" t="s">
        <v>29</v>
      </c>
      <c r="D42" s="29">
        <f>SUM(D41:E41)</f>
        <v>0</v>
      </c>
      <c r="E42" s="19"/>
      <c r="F42" s="29">
        <f>SUM(F41:Q41)</f>
        <v>0</v>
      </c>
      <c r="G42" s="31" t="s">
        <v>30</v>
      </c>
      <c r="H42" s="19"/>
      <c r="I42" s="32"/>
      <c r="J42" s="32"/>
      <c r="K42" s="32"/>
      <c r="L42" s="32"/>
      <c r="M42" s="32"/>
      <c r="N42" s="32"/>
      <c r="O42" s="32"/>
      <c r="P42" s="32"/>
      <c r="Q42" s="32"/>
    </row>
    <row r="43" spans="1:17" s="20" customFormat="1" ht="17.25" customHeight="1">
      <c r="A43" s="32"/>
      <c r="B43" s="33"/>
      <c r="C43" s="34"/>
      <c r="D43" s="35" t="s">
        <v>31</v>
      </c>
      <c r="E43" s="19">
        <f>D42-F42</f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0" customFormat="1" ht="11.25">
      <c r="A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s="20" customFormat="1" ht="11.25">
      <c r="A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s="20" customFormat="1" ht="11.25">
      <c r="A46" s="3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s="20" customFormat="1" ht="11.25">
      <c r="A47" s="3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s="20" customFormat="1" ht="11.25">
      <c r="A48" s="3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s="20" customFormat="1" ht="11.25">
      <c r="A49" s="3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0" customFormat="1" ht="11.25">
      <c r="A50" s="3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</sheetData>
  <sheetProtection/>
  <printOptions/>
  <pageMargins left="0.7874015748031497" right="0" top="0.1968503937007874" bottom="0.1968503937007874" header="0" footer="0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9"/>
  <sheetViews>
    <sheetView showZeros="0" zoomScalePageLayoutView="0" workbookViewId="0" topLeftCell="A1">
      <selection activeCell="B2" sqref="B2"/>
    </sheetView>
  </sheetViews>
  <sheetFormatPr defaultColWidth="11.421875" defaultRowHeight="12.75"/>
  <cols>
    <col min="1" max="1" width="6.57421875" style="37" customWidth="1"/>
    <col min="2" max="2" width="12.8515625" style="37" customWidth="1"/>
    <col min="3" max="3" width="5.140625" style="38" customWidth="1"/>
    <col min="4" max="4" width="9.7109375" style="38" customWidth="1"/>
    <col min="5" max="5" width="11.140625" style="38" customWidth="1"/>
    <col min="6" max="6" width="10.00390625" style="38" customWidth="1"/>
    <col min="7" max="7" width="9.421875" style="38" customWidth="1"/>
    <col min="8" max="8" width="6.140625" style="38" customWidth="1"/>
    <col min="9" max="9" width="7.421875" style="38" customWidth="1"/>
    <col min="10" max="10" width="5.421875" style="38" customWidth="1"/>
    <col min="11" max="11" width="6.28125" style="38" customWidth="1"/>
    <col min="12" max="13" width="7.7109375" style="38" customWidth="1"/>
    <col min="14" max="14" width="6.7109375" style="38" customWidth="1"/>
    <col min="15" max="15" width="6.140625" style="38" customWidth="1"/>
    <col min="16" max="17" width="6.7109375" style="38" customWidth="1"/>
    <col min="18" max="16384" width="11.421875" style="37" customWidth="1"/>
  </cols>
  <sheetData>
    <row r="1" spans="2:17" s="3" customFormat="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s="3" customFormat="1" ht="12.75">
      <c r="B2" s="40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s="3" customFormat="1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3" customFormat="1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s="3" customFormat="1" ht="12.75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3" customFormat="1" ht="12.75">
      <c r="A7" s="7" t="s">
        <v>49</v>
      </c>
      <c r="B7" s="8" t="s">
        <v>86</v>
      </c>
      <c r="C7" s="8" t="s">
        <v>93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3:17" s="3" customFormat="1" ht="13.5" thickBo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s="3" customFormat="1" ht="13.5" thickBot="1">
      <c r="B9" s="9"/>
      <c r="C9" s="5"/>
      <c r="D9" s="10" t="s">
        <v>0</v>
      </c>
      <c r="E9" s="10" t="s">
        <v>0</v>
      </c>
      <c r="F9" s="10" t="s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3:17" s="3" customFormat="1" ht="15" customHeight="1" thickBot="1">
      <c r="C10" s="5"/>
      <c r="D10" s="10" t="s">
        <v>2</v>
      </c>
      <c r="E10" s="10" t="s">
        <v>3</v>
      </c>
      <c r="F10" s="11">
        <v>0.196</v>
      </c>
      <c r="G10" s="12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4" t="s">
        <v>14</v>
      </c>
    </row>
    <row r="11" spans="1:17" s="15" customFormat="1" ht="36.75" customHeight="1" thickBot="1">
      <c r="A11" s="1"/>
      <c r="B11" s="1" t="s">
        <v>49</v>
      </c>
      <c r="C11" s="1"/>
      <c r="D11" s="1" t="s">
        <v>33</v>
      </c>
      <c r="E11" s="1" t="s">
        <v>34</v>
      </c>
      <c r="F11" s="1" t="s">
        <v>35</v>
      </c>
      <c r="G11" s="1" t="s">
        <v>17</v>
      </c>
      <c r="H11" s="1" t="s">
        <v>18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24</v>
      </c>
      <c r="O11" s="1" t="s">
        <v>25</v>
      </c>
      <c r="P11" s="1" t="s">
        <v>47</v>
      </c>
      <c r="Q11" s="1" t="s">
        <v>26</v>
      </c>
    </row>
    <row r="12" spans="1:17" s="20" customFormat="1" ht="11.25">
      <c r="A12" s="16"/>
      <c r="B12" s="17" t="s">
        <v>50</v>
      </c>
      <c r="C12" s="18"/>
      <c r="D12" s="18">
        <f>'cotisations Juillet 2021'!N217</f>
        <v>0</v>
      </c>
      <c r="E12" s="18">
        <f>'cotisations Juillet 2021'!P217</f>
        <v>0</v>
      </c>
      <c r="F12" s="2">
        <f>'cotisations Juillet 2021'!Q217</f>
        <v>40</v>
      </c>
      <c r="G12" s="2">
        <f>'cotisations Juillet 2021'!R217</f>
        <v>0</v>
      </c>
      <c r="H12" s="2">
        <f>'cotisations Juillet 2021'!S217</f>
        <v>0</v>
      </c>
      <c r="I12" s="2">
        <f>'cotisations Juillet 2021'!T217</f>
        <v>40</v>
      </c>
      <c r="J12" s="2" t="e">
        <f>'cotisations Juillet 2021'!#REF!</f>
        <v>#REF!</v>
      </c>
      <c r="K12" s="2" t="e">
        <f>'cotisations Juillet 2021'!#REF!</f>
        <v>#REF!</v>
      </c>
      <c r="L12" s="2" t="e">
        <f>'cotisations Juillet 2021'!#REF!</f>
        <v>#REF!</v>
      </c>
      <c r="M12" s="2" t="e">
        <f>'cotisations Juillet 2021'!#REF!</f>
        <v>#REF!</v>
      </c>
      <c r="N12" s="2" t="e">
        <f>'cotisations Juillet 2021'!#REF!</f>
        <v>#REF!</v>
      </c>
      <c r="O12" s="2" t="e">
        <f>'cotisations Juillet 2021'!#REF!</f>
        <v>#REF!</v>
      </c>
      <c r="P12" s="2" t="e">
        <f>'cotisations Juillet 2021'!#REF!</f>
        <v>#REF!</v>
      </c>
      <c r="Q12" s="2" t="e">
        <f>'cotisations Juillet 2021'!#REF!</f>
        <v>#REF!</v>
      </c>
    </row>
    <row r="13" spans="1:17" s="20" customFormat="1" ht="11.25">
      <c r="A13" s="21"/>
      <c r="B13" s="22" t="s">
        <v>51</v>
      </c>
      <c r="C13" s="2"/>
      <c r="D13" s="2">
        <f>'Aout 2021'!D41</f>
        <v>0</v>
      </c>
      <c r="E13" s="2">
        <f>'Aout 2021'!E41</f>
        <v>0</v>
      </c>
      <c r="F13" s="2">
        <f>'Aout 2021'!F41</f>
        <v>0</v>
      </c>
      <c r="G13" s="2">
        <f>'Aout 2021'!G41</f>
        <v>0</v>
      </c>
      <c r="H13" s="2">
        <f>'Aout 2021'!H41</f>
        <v>0</v>
      </c>
      <c r="I13" s="2">
        <f>'Aout 2021'!I41</f>
        <v>0</v>
      </c>
      <c r="J13" s="2">
        <f>'Aout 2021'!J41</f>
        <v>0</v>
      </c>
      <c r="K13" s="2">
        <f>'Aout 2021'!K41</f>
        <v>0</v>
      </c>
      <c r="L13" s="2">
        <f>'Aout 2021'!L41</f>
        <v>0</v>
      </c>
      <c r="M13" s="2">
        <f>'Aout 2021'!M41</f>
        <v>0</v>
      </c>
      <c r="N13" s="2">
        <f>'Aout 2021'!N41</f>
        <v>0</v>
      </c>
      <c r="O13" s="2">
        <f>'Aout 2021'!O41</f>
        <v>0</v>
      </c>
      <c r="P13" s="2">
        <f>'Aout 2021'!P41</f>
        <v>0</v>
      </c>
      <c r="Q13" s="2">
        <f>'Aout 2021'!Q41</f>
        <v>0</v>
      </c>
    </row>
    <row r="14" spans="1:17" s="20" customFormat="1" ht="11.25">
      <c r="A14" s="21"/>
      <c r="B14" s="22" t="s">
        <v>52</v>
      </c>
      <c r="C14" s="2"/>
      <c r="D14" s="2">
        <f>'Septembre 2021'!D41</f>
        <v>0</v>
      </c>
      <c r="E14" s="2">
        <f>'Septembre 2021'!E41</f>
        <v>0</v>
      </c>
      <c r="F14" s="2">
        <f>'Septembre 2021'!F41</f>
        <v>0</v>
      </c>
      <c r="G14" s="2">
        <f>'Septembre 2021'!G41</f>
        <v>0</v>
      </c>
      <c r="H14" s="2">
        <f>'Septembre 2021'!H41</f>
        <v>0</v>
      </c>
      <c r="I14" s="2">
        <f>'Septembre 2021'!I41</f>
        <v>0</v>
      </c>
      <c r="J14" s="2">
        <f>'Septembre 2021'!J41</f>
        <v>0</v>
      </c>
      <c r="K14" s="2">
        <f>'Septembre 2021'!K41</f>
        <v>0</v>
      </c>
      <c r="L14" s="2">
        <f>'Septembre 2021'!L41</f>
        <v>0</v>
      </c>
      <c r="M14" s="2">
        <f>'Septembre 2021'!M41</f>
        <v>0</v>
      </c>
      <c r="N14" s="2">
        <f>'Septembre 2021'!N41</f>
        <v>0</v>
      </c>
      <c r="O14" s="2">
        <f>'Septembre 2021'!O41</f>
        <v>0</v>
      </c>
      <c r="P14" s="2">
        <f>'Septembre 2021'!P41</f>
        <v>0</v>
      </c>
      <c r="Q14" s="2">
        <f>'Septembre 2021'!Q41</f>
        <v>0</v>
      </c>
    </row>
    <row r="15" spans="1:17" s="20" customFormat="1" ht="11.25">
      <c r="A15" s="21"/>
      <c r="B15" s="22" t="s">
        <v>53</v>
      </c>
      <c r="C15" s="2"/>
      <c r="D15" s="2">
        <f>'Octobre 2021'!D41</f>
        <v>0</v>
      </c>
      <c r="E15" s="2">
        <f>'Octobre 2021'!E41</f>
        <v>0</v>
      </c>
      <c r="F15" s="2">
        <f>'Octobre 2021'!F41</f>
        <v>0</v>
      </c>
      <c r="G15" s="2">
        <f>'Octobre 2021'!G41</f>
        <v>0</v>
      </c>
      <c r="H15" s="2">
        <f>'Octobre 2021'!H41</f>
        <v>0</v>
      </c>
      <c r="I15" s="2">
        <f>'Octobre 2021'!I41</f>
        <v>0</v>
      </c>
      <c r="J15" s="2">
        <f>'Octobre 2021'!J41</f>
        <v>0</v>
      </c>
      <c r="K15" s="2">
        <f>'Octobre 2021'!K41</f>
        <v>0</v>
      </c>
      <c r="L15" s="2">
        <f>'Octobre 2021'!L41</f>
        <v>0</v>
      </c>
      <c r="M15" s="2">
        <f>'Octobre 2021'!M41</f>
        <v>0</v>
      </c>
      <c r="N15" s="2">
        <f>'Octobre 2021'!N41</f>
        <v>0</v>
      </c>
      <c r="O15" s="2">
        <f>'Octobre 2021'!O41</f>
        <v>0</v>
      </c>
      <c r="P15" s="2">
        <f>'Octobre 2021'!P41</f>
        <v>0</v>
      </c>
      <c r="Q15" s="2">
        <f>'Octobre 2021'!Q41</f>
        <v>0</v>
      </c>
    </row>
    <row r="16" spans="1:17" s="20" customFormat="1" ht="11.25">
      <c r="A16" s="21"/>
      <c r="B16" s="22" t="s">
        <v>61</v>
      </c>
      <c r="C16" s="2"/>
      <c r="D16" s="2">
        <f>'Novembre 2021'!D41</f>
        <v>0</v>
      </c>
      <c r="E16" s="2">
        <f>'Novembre 2021'!E41</f>
        <v>0</v>
      </c>
      <c r="F16" s="2">
        <f>'Novembre 2021'!F41</f>
        <v>0</v>
      </c>
      <c r="G16" s="2">
        <f>'Novembre 2021'!G41</f>
        <v>0</v>
      </c>
      <c r="H16" s="2">
        <f>'Novembre 2021'!H41</f>
        <v>0</v>
      </c>
      <c r="I16" s="2">
        <f>'Novembre 2021'!I41</f>
        <v>0</v>
      </c>
      <c r="J16" s="2">
        <f>'Novembre 2021'!J41</f>
        <v>0</v>
      </c>
      <c r="K16" s="2">
        <f>'Novembre 2021'!K41</f>
        <v>0</v>
      </c>
      <c r="L16" s="2">
        <f>'Novembre 2021'!L41</f>
        <v>0</v>
      </c>
      <c r="M16" s="2">
        <f>'Novembre 2021'!M41</f>
        <v>0</v>
      </c>
      <c r="N16" s="2">
        <f>'Novembre 2021'!N41</f>
        <v>0</v>
      </c>
      <c r="O16" s="2">
        <f>'Novembre 2021'!O41</f>
        <v>0</v>
      </c>
      <c r="P16" s="2">
        <f>'Novembre 2021'!P41</f>
        <v>0</v>
      </c>
      <c r="Q16" s="2">
        <f>'Novembre 2021'!Q41</f>
        <v>0</v>
      </c>
    </row>
    <row r="17" spans="1:17" s="20" customFormat="1" ht="11.25">
      <c r="A17" s="21"/>
      <c r="B17" s="22" t="s">
        <v>54</v>
      </c>
      <c r="C17" s="2"/>
      <c r="D17" s="2">
        <f>'Décembre 2021'!D41</f>
        <v>0</v>
      </c>
      <c r="E17" s="2">
        <f>'Décembre 2021'!E41</f>
        <v>0</v>
      </c>
      <c r="F17" s="2">
        <f>'Décembre 2021'!F41</f>
        <v>0</v>
      </c>
      <c r="G17" s="2">
        <f>'Décembre 2021'!G41</f>
        <v>0</v>
      </c>
      <c r="H17" s="2">
        <f>'Décembre 2021'!H41</f>
        <v>0</v>
      </c>
      <c r="I17" s="2">
        <f>'Décembre 2021'!I41</f>
        <v>0</v>
      </c>
      <c r="J17" s="2">
        <f>'Décembre 2021'!J41</f>
        <v>0</v>
      </c>
      <c r="K17" s="2">
        <f>'Décembre 2021'!K41</f>
        <v>0</v>
      </c>
      <c r="L17" s="2">
        <f>'Décembre 2021'!L41</f>
        <v>0</v>
      </c>
      <c r="M17" s="2">
        <f>'Décembre 2021'!M41</f>
        <v>0</v>
      </c>
      <c r="N17" s="2">
        <f>'Décembre 2021'!N41</f>
        <v>0</v>
      </c>
      <c r="O17" s="2">
        <f>'Décembre 2021'!O41</f>
        <v>0</v>
      </c>
      <c r="P17" s="2">
        <f>'Décembre 2021'!P41</f>
        <v>0</v>
      </c>
      <c r="Q17" s="2">
        <f>'Décembre 2021'!Q41</f>
        <v>0</v>
      </c>
    </row>
    <row r="18" spans="1:17" s="20" customFormat="1" ht="11.25">
      <c r="A18" s="21"/>
      <c r="B18" s="22" t="s">
        <v>55</v>
      </c>
      <c r="C18" s="2"/>
      <c r="D18" s="2">
        <f>'Janvier 2022'!D41</f>
        <v>0</v>
      </c>
      <c r="E18" s="2">
        <f>'Janvier 2022'!E41</f>
        <v>0</v>
      </c>
      <c r="F18" s="2">
        <f>'Janvier 2022'!F41</f>
        <v>0</v>
      </c>
      <c r="G18" s="2">
        <f>'Janvier 2022'!G41</f>
        <v>0</v>
      </c>
      <c r="H18" s="2">
        <f>'Janvier 2022'!H41</f>
        <v>0</v>
      </c>
      <c r="I18" s="2">
        <f>'Janvier 2022'!I41</f>
        <v>0</v>
      </c>
      <c r="J18" s="2">
        <f>'Janvier 2022'!J41</f>
        <v>0</v>
      </c>
      <c r="K18" s="2">
        <f>'Janvier 2022'!K41</f>
        <v>0</v>
      </c>
      <c r="L18" s="2">
        <f>'Janvier 2022'!L41</f>
        <v>0</v>
      </c>
      <c r="M18" s="2">
        <f>'Janvier 2022'!M41</f>
        <v>0</v>
      </c>
      <c r="N18" s="2">
        <f>'Janvier 2022'!N41</f>
        <v>0</v>
      </c>
      <c r="O18" s="2">
        <f>'Janvier 2022'!O41</f>
        <v>0</v>
      </c>
      <c r="P18" s="2">
        <f>'Janvier 2022'!P41</f>
        <v>0</v>
      </c>
      <c r="Q18" s="2">
        <f>'Janvier 2022'!Q41</f>
        <v>0</v>
      </c>
    </row>
    <row r="19" spans="1:17" s="20" customFormat="1" ht="11.25">
      <c r="A19" s="21"/>
      <c r="B19" s="22" t="s">
        <v>56</v>
      </c>
      <c r="C19" s="2"/>
      <c r="D19" s="2">
        <f>'Février 2022'!D41</f>
        <v>0</v>
      </c>
      <c r="E19" s="2">
        <f>'Février 2022'!E41</f>
        <v>0</v>
      </c>
      <c r="F19" s="2">
        <f>'Février 2022'!F41</f>
        <v>0</v>
      </c>
      <c r="G19" s="2">
        <f>'Février 2022'!G41</f>
        <v>0</v>
      </c>
      <c r="H19" s="2">
        <f>'Février 2022'!H41</f>
        <v>0</v>
      </c>
      <c r="I19" s="2">
        <f>'Février 2022'!I41</f>
        <v>0</v>
      </c>
      <c r="J19" s="2">
        <f>'Février 2022'!J41</f>
        <v>0</v>
      </c>
      <c r="K19" s="2">
        <f>'Février 2022'!K41</f>
        <v>0</v>
      </c>
      <c r="L19" s="2">
        <f>'Février 2022'!L41</f>
        <v>0</v>
      </c>
      <c r="M19" s="2">
        <f>'Février 2022'!M41</f>
        <v>0</v>
      </c>
      <c r="N19" s="2">
        <f>'Février 2022'!N41</f>
        <v>0</v>
      </c>
      <c r="O19" s="2">
        <f>'Février 2022'!O41</f>
        <v>0</v>
      </c>
      <c r="P19" s="2">
        <f>'Février 2022'!P41</f>
        <v>0</v>
      </c>
      <c r="Q19" s="2">
        <f>'Février 2022'!Q41</f>
        <v>0</v>
      </c>
    </row>
    <row r="20" spans="1:17" s="20" customFormat="1" ht="11.25">
      <c r="A20" s="21"/>
      <c r="B20" s="22" t="s">
        <v>57</v>
      </c>
      <c r="C20" s="2"/>
      <c r="D20" s="2">
        <f>'Mars 2022'!D41</f>
        <v>0</v>
      </c>
      <c r="E20" s="2">
        <f>'Mars 2022'!E41</f>
        <v>0</v>
      </c>
      <c r="F20" s="2">
        <f>'Mars 2022'!F41</f>
        <v>0</v>
      </c>
      <c r="G20" s="2">
        <f>'Mars 2022'!G41</f>
        <v>0</v>
      </c>
      <c r="H20" s="2">
        <f>'Mars 2022'!H41</f>
        <v>0</v>
      </c>
      <c r="I20" s="2">
        <f>'Mars 2022'!I41</f>
        <v>0</v>
      </c>
      <c r="J20" s="2">
        <f>'Mars 2022'!J41</f>
        <v>0</v>
      </c>
      <c r="K20" s="2">
        <f>'Mars 2022'!K41</f>
        <v>0</v>
      </c>
      <c r="L20" s="2">
        <f>'Mars 2022'!L41</f>
        <v>0</v>
      </c>
      <c r="M20" s="2">
        <f>'Mars 2022'!M41</f>
        <v>0</v>
      </c>
      <c r="N20" s="2">
        <f>'Mars 2022'!N41</f>
        <v>0</v>
      </c>
      <c r="O20" s="2">
        <f>'Mars 2022'!O41</f>
        <v>0</v>
      </c>
      <c r="P20" s="2">
        <f>'Mars 2022'!P41</f>
        <v>0</v>
      </c>
      <c r="Q20" s="2">
        <f>'Mars 2022'!Q41</f>
        <v>0</v>
      </c>
    </row>
    <row r="21" spans="1:17" s="20" customFormat="1" ht="11.25">
      <c r="A21" s="21"/>
      <c r="B21" s="22" t="s">
        <v>58</v>
      </c>
      <c r="C21" s="2"/>
      <c r="D21" s="2">
        <f>'Avril 2022'!D41</f>
        <v>0</v>
      </c>
      <c r="E21" s="2">
        <f>'Avril 2022'!E41</f>
        <v>0</v>
      </c>
      <c r="F21" s="2">
        <f>'Avril 2022'!F41</f>
        <v>0</v>
      </c>
      <c r="G21" s="2">
        <f>'Avril 2022'!G41</f>
        <v>0</v>
      </c>
      <c r="H21" s="2">
        <f>'Avril 2022'!H41</f>
        <v>0</v>
      </c>
      <c r="I21" s="2">
        <f>'Avril 2022'!I41</f>
        <v>0</v>
      </c>
      <c r="J21" s="2">
        <f>'Avril 2022'!J41</f>
        <v>0</v>
      </c>
      <c r="K21" s="2">
        <f>'Avril 2022'!K41</f>
        <v>0</v>
      </c>
      <c r="L21" s="2">
        <f>'Avril 2022'!L41</f>
        <v>0</v>
      </c>
      <c r="M21" s="2">
        <f>'Avril 2022'!M41</f>
        <v>0</v>
      </c>
      <c r="N21" s="2">
        <f>'Avril 2022'!N41</f>
        <v>0</v>
      </c>
      <c r="O21" s="2">
        <f>'Avril 2022'!O41</f>
        <v>0</v>
      </c>
      <c r="P21" s="2">
        <f>'Avril 2022'!P41</f>
        <v>0</v>
      </c>
      <c r="Q21" s="2">
        <f>'Avril 2022'!Q41</f>
        <v>0</v>
      </c>
    </row>
    <row r="22" spans="1:17" s="20" customFormat="1" ht="11.25">
      <c r="A22" s="21"/>
      <c r="B22" s="22" t="s">
        <v>59</v>
      </c>
      <c r="C22" s="2"/>
      <c r="D22" s="2">
        <f>'Mai 2022'!D41</f>
        <v>0</v>
      </c>
      <c r="E22" s="2">
        <f>'Mai 2022'!E41</f>
        <v>0</v>
      </c>
      <c r="F22" s="2">
        <f>'Mai 2022'!F41</f>
        <v>0</v>
      </c>
      <c r="G22" s="2">
        <f>'Mai 2022'!G41</f>
        <v>0</v>
      </c>
      <c r="H22" s="2">
        <f>'Mai 2022'!H41</f>
        <v>0</v>
      </c>
      <c r="I22" s="2">
        <f>'Mai 2022'!I41</f>
        <v>0</v>
      </c>
      <c r="J22" s="2">
        <f>'Mai 2022'!J41</f>
        <v>0</v>
      </c>
      <c r="K22" s="2">
        <f>'Mai 2022'!K41</f>
        <v>0</v>
      </c>
      <c r="L22" s="2">
        <f>'Mai 2022'!L41</f>
        <v>0</v>
      </c>
      <c r="M22" s="2">
        <f>'Mai 2022'!M41</f>
        <v>0</v>
      </c>
      <c r="N22" s="2">
        <f>'Mai 2022'!N41</f>
        <v>0</v>
      </c>
      <c r="O22" s="2">
        <f>'Mai 2022'!O41</f>
        <v>0</v>
      </c>
      <c r="P22" s="2">
        <f>'Mai 2022'!P41</f>
        <v>0</v>
      </c>
      <c r="Q22" s="2">
        <f>'Mai 2022'!Q41</f>
        <v>0</v>
      </c>
    </row>
    <row r="23" spans="1:17" s="20" customFormat="1" ht="11.25">
      <c r="A23" s="21"/>
      <c r="B23" s="22" t="s">
        <v>60</v>
      </c>
      <c r="C23" s="2"/>
      <c r="D23" s="2">
        <f>'Juin 2022'!D41</f>
        <v>0</v>
      </c>
      <c r="E23" s="2">
        <f>'Juin 2022'!E41</f>
        <v>0</v>
      </c>
      <c r="F23" s="2">
        <f>'Juin 2022'!F41</f>
        <v>0</v>
      </c>
      <c r="G23" s="2">
        <f>'Juin 2022'!G41</f>
        <v>0</v>
      </c>
      <c r="H23" s="2">
        <f>'Juin 2022'!H41</f>
        <v>0</v>
      </c>
      <c r="I23" s="2">
        <f>'Juin 2022'!I41</f>
        <v>0</v>
      </c>
      <c r="J23" s="2">
        <f>'Juin 2022'!J41</f>
        <v>0</v>
      </c>
      <c r="K23" s="2">
        <f>'Juin 2022'!K41</f>
        <v>0</v>
      </c>
      <c r="L23" s="2">
        <f>'Juin 2022'!L41</f>
        <v>0</v>
      </c>
      <c r="M23" s="2">
        <f>'Juin 2022'!M41</f>
        <v>0</v>
      </c>
      <c r="N23" s="2">
        <f>'Juin 2022'!N41</f>
        <v>0</v>
      </c>
      <c r="O23" s="2">
        <f>'Juin 2022'!O41</f>
        <v>0</v>
      </c>
      <c r="P23" s="2">
        <f>'Juin 2022'!P41</f>
        <v>0</v>
      </c>
      <c r="Q23" s="2">
        <f>'Juin 2022'!Q41</f>
        <v>0</v>
      </c>
    </row>
    <row r="24" spans="1:17" s="20" customFormat="1" ht="11.25">
      <c r="A24" s="21"/>
      <c r="B24" s="2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s="20" customFormat="1" ht="11.25">
      <c r="A25" s="21"/>
      <c r="B25" s="2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20" customFormat="1" ht="11.25">
      <c r="A26" s="21"/>
      <c r="B26" s="2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20" customFormat="1" ht="11.25">
      <c r="A27" s="21"/>
      <c r="B27" s="2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20" customFormat="1" ht="11.25">
      <c r="A28" s="21"/>
      <c r="B28" s="2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20" customFormat="1" ht="12" thickBot="1">
      <c r="A29" s="23"/>
      <c r="B29" s="24"/>
      <c r="C29" s="25"/>
      <c r="D29" s="25"/>
      <c r="E29" s="25"/>
      <c r="F29" s="25"/>
      <c r="G29" s="25" t="s">
        <v>27</v>
      </c>
      <c r="H29" s="25" t="s">
        <v>27</v>
      </c>
      <c r="I29" s="25" t="s">
        <v>27</v>
      </c>
      <c r="J29" s="25" t="s">
        <v>27</v>
      </c>
      <c r="K29" s="25" t="s">
        <v>27</v>
      </c>
      <c r="L29" s="25" t="s">
        <v>27</v>
      </c>
      <c r="M29" s="25" t="s">
        <v>27</v>
      </c>
      <c r="N29" s="25" t="s">
        <v>27</v>
      </c>
      <c r="O29" s="25" t="s">
        <v>27</v>
      </c>
      <c r="P29" s="25" t="s">
        <v>27</v>
      </c>
      <c r="Q29" s="25"/>
    </row>
    <row r="30" spans="1:17" s="20" customFormat="1" ht="21" customHeight="1" thickBot="1">
      <c r="A30" s="26"/>
      <c r="B30" s="27" t="s">
        <v>28</v>
      </c>
      <c r="C30" s="28"/>
      <c r="D30" s="29">
        <f>SUM(D12:D28)</f>
        <v>0</v>
      </c>
      <c r="E30" s="29">
        <f aca="true" t="shared" si="0" ref="E30:Q30">SUM(E12:E28)</f>
        <v>0</v>
      </c>
      <c r="F30" s="29">
        <f t="shared" si="0"/>
        <v>40</v>
      </c>
      <c r="G30" s="29">
        <f t="shared" si="0"/>
        <v>0</v>
      </c>
      <c r="H30" s="29">
        <f t="shared" si="0"/>
        <v>0</v>
      </c>
      <c r="I30" s="29">
        <f t="shared" si="0"/>
        <v>40</v>
      </c>
      <c r="J30" s="29" t="e">
        <f t="shared" si="0"/>
        <v>#REF!</v>
      </c>
      <c r="K30" s="29" t="e">
        <f t="shared" si="0"/>
        <v>#REF!</v>
      </c>
      <c r="L30" s="29" t="e">
        <f t="shared" si="0"/>
        <v>#REF!</v>
      </c>
      <c r="M30" s="29" t="e">
        <f t="shared" si="0"/>
        <v>#REF!</v>
      </c>
      <c r="N30" s="29" t="e">
        <f t="shared" si="0"/>
        <v>#REF!</v>
      </c>
      <c r="O30" s="29" t="e">
        <f t="shared" si="0"/>
        <v>#REF!</v>
      </c>
      <c r="P30" s="29" t="e">
        <f t="shared" si="0"/>
        <v>#REF!</v>
      </c>
      <c r="Q30" s="29" t="e">
        <f t="shared" si="0"/>
        <v>#REF!</v>
      </c>
    </row>
    <row r="31" spans="1:17" s="20" customFormat="1" ht="18.75" customHeight="1" thickBot="1">
      <c r="A31" s="26"/>
      <c r="B31" s="27"/>
      <c r="C31" s="30" t="s">
        <v>29</v>
      </c>
      <c r="D31" s="29">
        <f>SUM(D30:E30)</f>
        <v>0</v>
      </c>
      <c r="E31" s="19"/>
      <c r="F31" s="29" t="e">
        <f>SUM(F30:Q30)</f>
        <v>#REF!</v>
      </c>
      <c r="G31" s="31" t="s">
        <v>30</v>
      </c>
      <c r="H31" s="19"/>
      <c r="I31" s="32"/>
      <c r="J31" s="32"/>
      <c r="K31" s="32"/>
      <c r="L31" s="32"/>
      <c r="M31" s="32"/>
      <c r="N31" s="32"/>
      <c r="O31" s="32"/>
      <c r="P31" s="32"/>
      <c r="Q31" s="32"/>
    </row>
    <row r="32" spans="1:17" s="20" customFormat="1" ht="17.25" customHeight="1">
      <c r="A32" s="32"/>
      <c r="B32" s="33"/>
      <c r="C32" s="34"/>
      <c r="D32" s="35" t="s">
        <v>31</v>
      </c>
      <c r="E32" s="19" t="e">
        <f>D31-F31</f>
        <v>#REF!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s="20" customFormat="1" ht="11.25">
      <c r="A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1:17" s="20" customFormat="1" ht="11.25">
      <c r="A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s="20" customFormat="1" ht="11.25">
      <c r="A35" s="36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</row>
    <row r="36" spans="1:17" s="20" customFormat="1" ht="11.25">
      <c r="A36" s="36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spans="1:17" s="20" customFormat="1" ht="11.25">
      <c r="A37" s="36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s="20" customFormat="1" ht="11.25">
      <c r="A38" s="36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s="20" customFormat="1" ht="11.25">
      <c r="A39" s="36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69"/>
  <sheetViews>
    <sheetView showZeros="0" zoomScalePageLayoutView="0" workbookViewId="0" topLeftCell="A1">
      <selection activeCell="B2" sqref="B2"/>
    </sheetView>
  </sheetViews>
  <sheetFormatPr defaultColWidth="11.421875" defaultRowHeight="12.75"/>
  <cols>
    <col min="1" max="1" width="13.57421875" style="32" customWidth="1"/>
    <col min="2" max="2" width="15.7109375" style="32" customWidth="1"/>
    <col min="3" max="3" width="4.28125" style="32" customWidth="1"/>
    <col min="4" max="4" width="6.421875" style="32" customWidth="1"/>
    <col min="5" max="5" width="12.8515625" style="32" customWidth="1"/>
    <col min="6" max="6" width="10.57421875" style="32" customWidth="1"/>
    <col min="7" max="7" width="9.421875" style="32" customWidth="1"/>
    <col min="8" max="8" width="13.421875" style="32" customWidth="1"/>
    <col min="9" max="9" width="10.8515625" style="32" customWidth="1"/>
    <col min="10" max="10" width="13.57421875" style="32" customWidth="1"/>
    <col min="11" max="11" width="11.421875" style="32" customWidth="1"/>
    <col min="12" max="12" width="14.00390625" style="32" customWidth="1"/>
    <col min="13" max="13" width="14.8515625" style="32" customWidth="1"/>
    <col min="14" max="14" width="13.57421875" style="32" customWidth="1"/>
    <col min="15" max="16384" width="11.421875" style="32" customWidth="1"/>
  </cols>
  <sheetData>
    <row r="1" s="40" customFormat="1" ht="18" customHeight="1"/>
    <row r="2" spans="2:12" s="40" customFormat="1" ht="15.75" customHeight="1">
      <c r="B2" s="40" t="s">
        <v>95</v>
      </c>
      <c r="F2" s="41"/>
      <c r="G2" s="41"/>
      <c r="J2" s="41"/>
      <c r="L2" s="4"/>
    </row>
    <row r="3" ht="11.25" customHeight="1" thickBot="1"/>
    <row r="4" spans="2:9" s="39" customFormat="1" ht="13.5" customHeight="1" thickBot="1" thickTop="1">
      <c r="B4" s="42" t="s">
        <v>62</v>
      </c>
      <c r="E4" s="55" t="s">
        <v>94</v>
      </c>
      <c r="H4" s="42" t="s">
        <v>63</v>
      </c>
      <c r="I4" s="42" t="s">
        <v>64</v>
      </c>
    </row>
    <row r="5" spans="8:14" s="39" customFormat="1" ht="12.75" customHeight="1" thickBot="1" thickTop="1">
      <c r="H5" s="42" t="s">
        <v>1</v>
      </c>
      <c r="I5" s="42" t="s">
        <v>1</v>
      </c>
      <c r="L5" s="42" t="s">
        <v>65</v>
      </c>
      <c r="M5" s="42" t="s">
        <v>66</v>
      </c>
      <c r="N5" s="42" t="s">
        <v>67</v>
      </c>
    </row>
    <row r="6" spans="4:14" s="39" customFormat="1" ht="12.75" thickBot="1" thickTop="1">
      <c r="D6" s="42" t="s">
        <v>68</v>
      </c>
      <c r="E6" s="42" t="s">
        <v>69</v>
      </c>
      <c r="F6" s="42" t="s">
        <v>69</v>
      </c>
      <c r="G6" s="42" t="s">
        <v>69</v>
      </c>
      <c r="H6" s="42">
        <v>19.6</v>
      </c>
      <c r="I6" s="42">
        <v>5.5</v>
      </c>
      <c r="J6" s="42" t="s">
        <v>4</v>
      </c>
      <c r="K6" s="42" t="s">
        <v>5</v>
      </c>
      <c r="L6" s="42" t="s">
        <v>6</v>
      </c>
      <c r="M6" s="42" t="s">
        <v>7</v>
      </c>
      <c r="N6" s="42" t="s">
        <v>8</v>
      </c>
    </row>
    <row r="7" spans="1:14" s="44" customFormat="1" ht="25.5" customHeight="1" thickBot="1" thickTop="1">
      <c r="A7" s="43" t="s">
        <v>15</v>
      </c>
      <c r="B7" s="43" t="s">
        <v>16</v>
      </c>
      <c r="C7" s="43" t="s">
        <v>70</v>
      </c>
      <c r="D7" s="43" t="s">
        <v>71</v>
      </c>
      <c r="E7" s="43" t="s">
        <v>72</v>
      </c>
      <c r="F7" s="43" t="s">
        <v>63</v>
      </c>
      <c r="G7" s="43" t="s">
        <v>64</v>
      </c>
      <c r="H7" s="43" t="s">
        <v>73</v>
      </c>
      <c r="I7" s="43" t="s">
        <v>73</v>
      </c>
      <c r="J7" s="43" t="s">
        <v>74</v>
      </c>
      <c r="K7" s="43" t="s">
        <v>75</v>
      </c>
      <c r="L7" s="43" t="s">
        <v>74</v>
      </c>
      <c r="M7" s="43" t="s">
        <v>74</v>
      </c>
      <c r="N7" s="43" t="s">
        <v>75</v>
      </c>
    </row>
    <row r="8" spans="1:14" s="49" customFormat="1" ht="10.5" thickTop="1">
      <c r="A8" s="52"/>
      <c r="B8" s="48"/>
      <c r="C8" s="48"/>
      <c r="D8" s="48"/>
      <c r="E8" s="48"/>
      <c r="F8" s="48">
        <f>IF(AND(D8=$F$7),(E8),"")</f>
      </c>
      <c r="G8" s="48">
        <f>IF(AND(D8=$G$7),(E8),"")</f>
      </c>
      <c r="H8" s="48">
        <f>IF(AND(D8=$F$7),(F8*$H$6/100),"")</f>
      </c>
      <c r="I8" s="48">
        <f>IF(AND(D8=$G$7),(G8*$I$6/100),"")</f>
      </c>
      <c r="J8" s="48">
        <f>E8</f>
        <v>0</v>
      </c>
      <c r="K8" s="48"/>
      <c r="L8" s="48">
        <f>IF(AND(D8=$F$7),(F8-H8),"")</f>
      </c>
      <c r="M8" s="48">
        <f>IF(AND(D8=$G$7),(G8-I8),"")</f>
      </c>
      <c r="N8" s="48" t="s">
        <v>27</v>
      </c>
    </row>
    <row r="9" spans="1:14" s="49" customFormat="1" ht="9.75">
      <c r="A9" s="52"/>
      <c r="B9" s="50"/>
      <c r="C9" s="50"/>
      <c r="D9" s="50"/>
      <c r="E9" s="50"/>
      <c r="F9" s="50">
        <f aca="true" t="shared" si="0" ref="F9:F61">IF(AND(D9=$F$7),(E9),"")</f>
      </c>
      <c r="G9" s="50">
        <f aca="true" t="shared" si="1" ref="G9:G61">IF(AND(D9=$G$7),(E9),"")</f>
      </c>
      <c r="H9" s="50">
        <f>IF(AND(D9=$F$7),(F9*$H$6/100),"")</f>
      </c>
      <c r="I9" s="50">
        <f aca="true" t="shared" si="2" ref="I9:I60">IF(AND(D9=$G$7),(G9*$I$6/100),"")</f>
      </c>
      <c r="J9" s="50">
        <f aca="true" t="shared" si="3" ref="J9:J60">E9</f>
        <v>0</v>
      </c>
      <c r="K9" s="50" t="s">
        <v>27</v>
      </c>
      <c r="L9" s="50">
        <f aca="true" t="shared" si="4" ref="L9:L60">IF(AND(D9=$F$7),(F9-H9),"")</f>
      </c>
      <c r="M9" s="50">
        <f aca="true" t="shared" si="5" ref="M9:M60">IF(AND(D9=$G$7),(G9-I9),"")</f>
      </c>
      <c r="N9" s="50" t="s">
        <v>27</v>
      </c>
    </row>
    <row r="10" spans="1:14" s="49" customFormat="1" ht="9.75">
      <c r="A10" s="52"/>
      <c r="B10" s="50"/>
      <c r="C10" s="50"/>
      <c r="D10" s="50"/>
      <c r="E10" s="50"/>
      <c r="F10" s="50">
        <f t="shared" si="0"/>
      </c>
      <c r="G10" s="50">
        <f t="shared" si="1"/>
      </c>
      <c r="H10" s="50">
        <f>IF(AND(D10=$F$7),(F10*$H$6/100),"")</f>
      </c>
      <c r="I10" s="50">
        <f t="shared" si="2"/>
      </c>
      <c r="J10" s="50">
        <f t="shared" si="3"/>
        <v>0</v>
      </c>
      <c r="K10" s="50" t="s">
        <v>27</v>
      </c>
      <c r="L10" s="50">
        <f t="shared" si="4"/>
      </c>
      <c r="M10" s="50">
        <f t="shared" si="5"/>
      </c>
      <c r="N10" s="50" t="s">
        <v>27</v>
      </c>
    </row>
    <row r="11" spans="1:14" s="49" customFormat="1" ht="9.75">
      <c r="A11" s="52"/>
      <c r="B11" s="50"/>
      <c r="C11" s="50"/>
      <c r="D11" s="50"/>
      <c r="E11" s="50"/>
      <c r="F11" s="50">
        <f t="shared" si="0"/>
      </c>
      <c r="G11" s="50">
        <f t="shared" si="1"/>
      </c>
      <c r="H11" s="50">
        <f>IF(AND(D11=$F$7),(F11*$H$6/100),"")</f>
      </c>
      <c r="I11" s="50">
        <f t="shared" si="2"/>
      </c>
      <c r="J11" s="50">
        <f t="shared" si="3"/>
        <v>0</v>
      </c>
      <c r="K11" s="50" t="s">
        <v>27</v>
      </c>
      <c r="L11" s="50">
        <f t="shared" si="4"/>
      </c>
      <c r="M11" s="50">
        <f t="shared" si="5"/>
      </c>
      <c r="N11" s="50" t="s">
        <v>27</v>
      </c>
    </row>
    <row r="12" spans="1:14" s="49" customFormat="1" ht="9.75">
      <c r="A12" s="52"/>
      <c r="B12" s="50"/>
      <c r="C12" s="50"/>
      <c r="D12" s="50"/>
      <c r="E12" s="50"/>
      <c r="F12" s="50">
        <f t="shared" si="0"/>
      </c>
      <c r="G12" s="50">
        <f t="shared" si="1"/>
      </c>
      <c r="H12" s="50">
        <f>IF(AND(D12=$F$7),(F12*$H$6/100),"")</f>
      </c>
      <c r="I12" s="50">
        <f t="shared" si="2"/>
      </c>
      <c r="J12" s="50">
        <f t="shared" si="3"/>
        <v>0</v>
      </c>
      <c r="K12" s="50" t="s">
        <v>27</v>
      </c>
      <c r="L12" s="50">
        <f t="shared" si="4"/>
      </c>
      <c r="M12" s="50">
        <f t="shared" si="5"/>
      </c>
      <c r="N12" s="50" t="s">
        <v>27</v>
      </c>
    </row>
    <row r="13" spans="1:14" s="49" customFormat="1" ht="9.75">
      <c r="A13" s="52"/>
      <c r="B13" s="50"/>
      <c r="C13" s="50"/>
      <c r="D13" s="50"/>
      <c r="E13" s="50"/>
      <c r="F13" s="50">
        <f t="shared" si="0"/>
      </c>
      <c r="G13" s="50">
        <f t="shared" si="1"/>
      </c>
      <c r="H13" s="50">
        <f aca="true" t="shared" si="6" ref="H13:H60">IF(AND(D13=$F$7),(F13*$H$6/100),"")</f>
      </c>
      <c r="I13" s="50">
        <f t="shared" si="2"/>
      </c>
      <c r="J13" s="50">
        <f t="shared" si="3"/>
        <v>0</v>
      </c>
      <c r="K13" s="50" t="s">
        <v>27</v>
      </c>
      <c r="L13" s="50">
        <f t="shared" si="4"/>
      </c>
      <c r="M13" s="50">
        <f t="shared" si="5"/>
      </c>
      <c r="N13" s="50" t="s">
        <v>27</v>
      </c>
    </row>
    <row r="14" spans="1:14" s="49" customFormat="1" ht="9.75">
      <c r="A14" s="52"/>
      <c r="B14" s="50"/>
      <c r="C14" s="50"/>
      <c r="D14" s="50"/>
      <c r="E14" s="50"/>
      <c r="F14" s="50">
        <f t="shared" si="0"/>
      </c>
      <c r="G14" s="50">
        <f t="shared" si="1"/>
      </c>
      <c r="H14" s="50">
        <f t="shared" si="6"/>
      </c>
      <c r="I14" s="50">
        <f t="shared" si="2"/>
      </c>
      <c r="J14" s="50">
        <f t="shared" si="3"/>
        <v>0</v>
      </c>
      <c r="K14" s="50" t="s">
        <v>27</v>
      </c>
      <c r="L14" s="50">
        <f t="shared" si="4"/>
      </c>
      <c r="M14" s="50">
        <f t="shared" si="5"/>
      </c>
      <c r="N14" s="50" t="s">
        <v>27</v>
      </c>
    </row>
    <row r="15" spans="1:14" s="49" customFormat="1" ht="9.75">
      <c r="A15" s="52"/>
      <c r="B15" s="50"/>
      <c r="C15" s="50"/>
      <c r="D15" s="50"/>
      <c r="E15" s="50"/>
      <c r="F15" s="50">
        <f t="shared" si="0"/>
      </c>
      <c r="G15" s="50">
        <f t="shared" si="1"/>
      </c>
      <c r="H15" s="50">
        <f t="shared" si="6"/>
      </c>
      <c r="I15" s="50">
        <f t="shared" si="2"/>
      </c>
      <c r="J15" s="50">
        <f t="shared" si="3"/>
        <v>0</v>
      </c>
      <c r="K15" s="50" t="s">
        <v>27</v>
      </c>
      <c r="L15" s="50">
        <f t="shared" si="4"/>
      </c>
      <c r="M15" s="50">
        <f t="shared" si="5"/>
      </c>
      <c r="N15" s="50" t="s">
        <v>27</v>
      </c>
    </row>
    <row r="16" spans="1:14" s="49" customFormat="1" ht="9.75">
      <c r="A16" s="52"/>
      <c r="B16" s="50"/>
      <c r="C16" s="50"/>
      <c r="D16" s="50"/>
      <c r="E16" s="50"/>
      <c r="F16" s="50">
        <f t="shared" si="0"/>
      </c>
      <c r="G16" s="50">
        <f t="shared" si="1"/>
      </c>
      <c r="H16" s="50">
        <f t="shared" si="6"/>
      </c>
      <c r="I16" s="50">
        <f t="shared" si="2"/>
      </c>
      <c r="J16" s="50">
        <f t="shared" si="3"/>
        <v>0</v>
      </c>
      <c r="K16" s="50" t="s">
        <v>27</v>
      </c>
      <c r="L16" s="50">
        <f t="shared" si="4"/>
      </c>
      <c r="M16" s="50">
        <f t="shared" si="5"/>
      </c>
      <c r="N16" s="50" t="s">
        <v>27</v>
      </c>
    </row>
    <row r="17" spans="1:14" s="49" customFormat="1" ht="9.75">
      <c r="A17" s="52"/>
      <c r="B17" s="50"/>
      <c r="C17" s="50"/>
      <c r="D17" s="50"/>
      <c r="E17" s="50"/>
      <c r="F17" s="50">
        <f t="shared" si="0"/>
      </c>
      <c r="G17" s="50">
        <f t="shared" si="1"/>
      </c>
      <c r="H17" s="50">
        <f t="shared" si="6"/>
      </c>
      <c r="I17" s="50">
        <f t="shared" si="2"/>
      </c>
      <c r="J17" s="50">
        <f t="shared" si="3"/>
        <v>0</v>
      </c>
      <c r="K17" s="50" t="s">
        <v>27</v>
      </c>
      <c r="L17" s="50">
        <f t="shared" si="4"/>
      </c>
      <c r="M17" s="50">
        <f t="shared" si="5"/>
      </c>
      <c r="N17" s="50" t="s">
        <v>27</v>
      </c>
    </row>
    <row r="18" spans="1:14" s="49" customFormat="1" ht="9.75">
      <c r="A18" s="52"/>
      <c r="B18" s="50"/>
      <c r="C18" s="50"/>
      <c r="D18" s="50"/>
      <c r="E18" s="50"/>
      <c r="F18" s="50">
        <f t="shared" si="0"/>
      </c>
      <c r="G18" s="50">
        <f t="shared" si="1"/>
      </c>
      <c r="H18" s="50">
        <f t="shared" si="6"/>
      </c>
      <c r="I18" s="50">
        <f t="shared" si="2"/>
      </c>
      <c r="J18" s="50">
        <f t="shared" si="3"/>
        <v>0</v>
      </c>
      <c r="K18" s="50" t="s">
        <v>27</v>
      </c>
      <c r="L18" s="50">
        <f t="shared" si="4"/>
      </c>
      <c r="M18" s="50">
        <f t="shared" si="5"/>
      </c>
      <c r="N18" s="50" t="s">
        <v>27</v>
      </c>
    </row>
    <row r="19" spans="1:14" s="49" customFormat="1" ht="9.75">
      <c r="A19" s="52"/>
      <c r="B19" s="50"/>
      <c r="C19" s="50"/>
      <c r="D19" s="50"/>
      <c r="E19" s="50"/>
      <c r="F19" s="50">
        <f t="shared" si="0"/>
      </c>
      <c r="G19" s="50">
        <f t="shared" si="1"/>
      </c>
      <c r="H19" s="50">
        <f t="shared" si="6"/>
      </c>
      <c r="I19" s="50">
        <f t="shared" si="2"/>
      </c>
      <c r="J19" s="50">
        <f t="shared" si="3"/>
        <v>0</v>
      </c>
      <c r="K19" s="50" t="s">
        <v>27</v>
      </c>
      <c r="L19" s="50">
        <f t="shared" si="4"/>
      </c>
      <c r="M19" s="50">
        <f t="shared" si="5"/>
      </c>
      <c r="N19" s="50" t="s">
        <v>27</v>
      </c>
    </row>
    <row r="20" spans="1:14" s="49" customFormat="1" ht="9.75">
      <c r="A20" s="52"/>
      <c r="B20" s="50"/>
      <c r="C20" s="50"/>
      <c r="D20" s="50"/>
      <c r="E20" s="50"/>
      <c r="F20" s="50">
        <f t="shared" si="0"/>
      </c>
      <c r="G20" s="50">
        <f t="shared" si="1"/>
      </c>
      <c r="H20" s="50">
        <f t="shared" si="6"/>
      </c>
      <c r="I20" s="50">
        <f t="shared" si="2"/>
      </c>
      <c r="J20" s="50">
        <f t="shared" si="3"/>
        <v>0</v>
      </c>
      <c r="K20" s="50" t="s">
        <v>27</v>
      </c>
      <c r="L20" s="50">
        <f t="shared" si="4"/>
      </c>
      <c r="M20" s="50">
        <f t="shared" si="5"/>
      </c>
      <c r="N20" s="50" t="s">
        <v>27</v>
      </c>
    </row>
    <row r="21" spans="1:14" s="49" customFormat="1" ht="9.75">
      <c r="A21" s="52"/>
      <c r="B21" s="50"/>
      <c r="C21" s="50"/>
      <c r="D21" s="50"/>
      <c r="E21" s="50"/>
      <c r="F21" s="50">
        <f t="shared" si="0"/>
      </c>
      <c r="G21" s="50">
        <f t="shared" si="1"/>
      </c>
      <c r="H21" s="50">
        <f t="shared" si="6"/>
      </c>
      <c r="I21" s="50">
        <f t="shared" si="2"/>
      </c>
      <c r="J21" s="50">
        <f t="shared" si="3"/>
        <v>0</v>
      </c>
      <c r="K21" s="50" t="s">
        <v>27</v>
      </c>
      <c r="L21" s="50">
        <f t="shared" si="4"/>
      </c>
      <c r="M21" s="50">
        <f t="shared" si="5"/>
      </c>
      <c r="N21" s="50" t="s">
        <v>27</v>
      </c>
    </row>
    <row r="22" spans="1:14" s="49" customFormat="1" ht="9.75">
      <c r="A22" s="52"/>
      <c r="B22" s="50"/>
      <c r="C22" s="50"/>
      <c r="D22" s="50"/>
      <c r="E22" s="50"/>
      <c r="F22" s="50">
        <f t="shared" si="0"/>
      </c>
      <c r="G22" s="50">
        <f t="shared" si="1"/>
      </c>
      <c r="H22" s="50">
        <f t="shared" si="6"/>
      </c>
      <c r="I22" s="50">
        <f t="shared" si="2"/>
      </c>
      <c r="J22" s="50">
        <f t="shared" si="3"/>
        <v>0</v>
      </c>
      <c r="K22" s="50" t="s">
        <v>27</v>
      </c>
      <c r="L22" s="50">
        <f t="shared" si="4"/>
      </c>
      <c r="M22" s="50">
        <f t="shared" si="5"/>
      </c>
      <c r="N22" s="50" t="s">
        <v>27</v>
      </c>
    </row>
    <row r="23" spans="1:14" s="49" customFormat="1" ht="9.75">
      <c r="A23" s="52"/>
      <c r="B23" s="50"/>
      <c r="C23" s="50"/>
      <c r="D23" s="50"/>
      <c r="E23" s="50"/>
      <c r="F23" s="50">
        <f t="shared" si="0"/>
      </c>
      <c r="G23" s="50">
        <f t="shared" si="1"/>
      </c>
      <c r="H23" s="50">
        <f t="shared" si="6"/>
      </c>
      <c r="I23" s="50">
        <f t="shared" si="2"/>
      </c>
      <c r="J23" s="50">
        <f t="shared" si="3"/>
        <v>0</v>
      </c>
      <c r="K23" s="50" t="s">
        <v>27</v>
      </c>
      <c r="L23" s="50">
        <f t="shared" si="4"/>
      </c>
      <c r="M23" s="50">
        <f t="shared" si="5"/>
      </c>
      <c r="N23" s="50" t="s">
        <v>27</v>
      </c>
    </row>
    <row r="24" spans="1:14" s="49" customFormat="1" ht="9.75">
      <c r="A24" s="52"/>
      <c r="B24" s="50"/>
      <c r="C24" s="50"/>
      <c r="D24" s="50"/>
      <c r="E24" s="50"/>
      <c r="F24" s="50">
        <f t="shared" si="0"/>
      </c>
      <c r="G24" s="50">
        <f t="shared" si="1"/>
      </c>
      <c r="H24" s="50">
        <f t="shared" si="6"/>
      </c>
      <c r="I24" s="50">
        <f t="shared" si="2"/>
      </c>
      <c r="J24" s="50">
        <f t="shared" si="3"/>
        <v>0</v>
      </c>
      <c r="K24" s="50" t="s">
        <v>27</v>
      </c>
      <c r="L24" s="50">
        <f t="shared" si="4"/>
      </c>
      <c r="M24" s="50">
        <f t="shared" si="5"/>
      </c>
      <c r="N24" s="50" t="s">
        <v>27</v>
      </c>
    </row>
    <row r="25" spans="1:14" s="49" customFormat="1" ht="9.75">
      <c r="A25" s="52"/>
      <c r="B25" s="50"/>
      <c r="C25" s="50"/>
      <c r="D25" s="50"/>
      <c r="E25" s="50"/>
      <c r="F25" s="50">
        <f t="shared" si="0"/>
      </c>
      <c r="G25" s="50">
        <f t="shared" si="1"/>
      </c>
      <c r="H25" s="50">
        <f t="shared" si="6"/>
      </c>
      <c r="I25" s="50">
        <f t="shared" si="2"/>
      </c>
      <c r="J25" s="50">
        <f t="shared" si="3"/>
        <v>0</v>
      </c>
      <c r="K25" s="50" t="s">
        <v>27</v>
      </c>
      <c r="L25" s="50">
        <f t="shared" si="4"/>
      </c>
      <c r="M25" s="50">
        <f t="shared" si="5"/>
      </c>
      <c r="N25" s="50" t="s">
        <v>27</v>
      </c>
    </row>
    <row r="26" spans="1:14" s="49" customFormat="1" ht="9.75">
      <c r="A26" s="52"/>
      <c r="B26" s="50"/>
      <c r="C26" s="50"/>
      <c r="D26" s="50"/>
      <c r="E26" s="50"/>
      <c r="F26" s="50">
        <f t="shared" si="0"/>
      </c>
      <c r="G26" s="50">
        <f t="shared" si="1"/>
      </c>
      <c r="H26" s="50">
        <f t="shared" si="6"/>
      </c>
      <c r="I26" s="50">
        <f t="shared" si="2"/>
      </c>
      <c r="J26" s="50">
        <f t="shared" si="3"/>
        <v>0</v>
      </c>
      <c r="K26" s="50" t="s">
        <v>27</v>
      </c>
      <c r="L26" s="50">
        <f t="shared" si="4"/>
      </c>
      <c r="M26" s="50">
        <f t="shared" si="5"/>
      </c>
      <c r="N26" s="50" t="s">
        <v>27</v>
      </c>
    </row>
    <row r="27" spans="1:14" s="49" customFormat="1" ht="9.75">
      <c r="A27" s="52"/>
      <c r="B27" s="50"/>
      <c r="C27" s="50"/>
      <c r="D27" s="50"/>
      <c r="E27" s="50"/>
      <c r="F27" s="50">
        <f t="shared" si="0"/>
      </c>
      <c r="G27" s="50">
        <f t="shared" si="1"/>
      </c>
      <c r="H27" s="50">
        <f t="shared" si="6"/>
      </c>
      <c r="I27" s="50">
        <f t="shared" si="2"/>
      </c>
      <c r="J27" s="50">
        <f t="shared" si="3"/>
        <v>0</v>
      </c>
      <c r="K27" s="50" t="s">
        <v>27</v>
      </c>
      <c r="L27" s="50">
        <f t="shared" si="4"/>
      </c>
      <c r="M27" s="50">
        <f t="shared" si="5"/>
      </c>
      <c r="N27" s="50" t="s">
        <v>27</v>
      </c>
    </row>
    <row r="28" spans="1:14" s="49" customFormat="1" ht="9.75">
      <c r="A28" s="52"/>
      <c r="B28" s="50"/>
      <c r="C28" s="50"/>
      <c r="D28" s="50"/>
      <c r="E28" s="50"/>
      <c r="F28" s="50">
        <f t="shared" si="0"/>
      </c>
      <c r="G28" s="50">
        <f t="shared" si="1"/>
      </c>
      <c r="H28" s="50">
        <f t="shared" si="6"/>
      </c>
      <c r="I28" s="50">
        <f t="shared" si="2"/>
      </c>
      <c r="J28" s="50">
        <f t="shared" si="3"/>
        <v>0</v>
      </c>
      <c r="K28" s="50" t="s">
        <v>27</v>
      </c>
      <c r="L28" s="50">
        <f t="shared" si="4"/>
      </c>
      <c r="M28" s="50">
        <f t="shared" si="5"/>
      </c>
      <c r="N28" s="50" t="s">
        <v>27</v>
      </c>
    </row>
    <row r="29" spans="1:14" s="49" customFormat="1" ht="9.75">
      <c r="A29" s="52"/>
      <c r="B29" s="50"/>
      <c r="C29" s="50"/>
      <c r="D29" s="50"/>
      <c r="E29" s="50"/>
      <c r="F29" s="50">
        <f t="shared" si="0"/>
      </c>
      <c r="G29" s="50">
        <f t="shared" si="1"/>
      </c>
      <c r="H29" s="50">
        <f t="shared" si="6"/>
      </c>
      <c r="I29" s="50">
        <f t="shared" si="2"/>
      </c>
      <c r="J29" s="50">
        <f t="shared" si="3"/>
        <v>0</v>
      </c>
      <c r="K29" s="50" t="s">
        <v>27</v>
      </c>
      <c r="L29" s="50">
        <f t="shared" si="4"/>
      </c>
      <c r="M29" s="50">
        <f t="shared" si="5"/>
      </c>
      <c r="N29" s="50" t="s">
        <v>27</v>
      </c>
    </row>
    <row r="30" spans="1:14" s="49" customFormat="1" ht="9.75">
      <c r="A30" s="52"/>
      <c r="B30" s="50"/>
      <c r="C30" s="50"/>
      <c r="D30" s="50"/>
      <c r="E30" s="50"/>
      <c r="F30" s="50">
        <f t="shared" si="0"/>
      </c>
      <c r="G30" s="50">
        <f t="shared" si="1"/>
      </c>
      <c r="H30" s="50">
        <f t="shared" si="6"/>
      </c>
      <c r="I30" s="50">
        <f t="shared" si="2"/>
      </c>
      <c r="J30" s="50">
        <f t="shared" si="3"/>
        <v>0</v>
      </c>
      <c r="K30" s="50" t="s">
        <v>27</v>
      </c>
      <c r="L30" s="50">
        <f t="shared" si="4"/>
      </c>
      <c r="M30" s="50">
        <f t="shared" si="5"/>
      </c>
      <c r="N30" s="50" t="s">
        <v>27</v>
      </c>
    </row>
    <row r="31" spans="1:14" s="49" customFormat="1" ht="9.75">
      <c r="A31" s="52"/>
      <c r="B31" s="50"/>
      <c r="C31" s="50"/>
      <c r="D31" s="50"/>
      <c r="E31" s="50"/>
      <c r="F31" s="50">
        <f t="shared" si="0"/>
      </c>
      <c r="G31" s="50">
        <f t="shared" si="1"/>
      </c>
      <c r="H31" s="50">
        <f t="shared" si="6"/>
      </c>
      <c r="I31" s="50">
        <f t="shared" si="2"/>
      </c>
      <c r="J31" s="50">
        <f t="shared" si="3"/>
        <v>0</v>
      </c>
      <c r="K31" s="50" t="s">
        <v>27</v>
      </c>
      <c r="L31" s="50">
        <f t="shared" si="4"/>
      </c>
      <c r="M31" s="50">
        <f t="shared" si="5"/>
      </c>
      <c r="N31" s="50" t="s">
        <v>27</v>
      </c>
    </row>
    <row r="32" spans="1:14" s="49" customFormat="1" ht="9.75">
      <c r="A32" s="52"/>
      <c r="B32" s="50"/>
      <c r="C32" s="50"/>
      <c r="D32" s="50"/>
      <c r="E32" s="50"/>
      <c r="F32" s="50">
        <f t="shared" si="0"/>
      </c>
      <c r="G32" s="50">
        <f t="shared" si="1"/>
      </c>
      <c r="H32" s="50">
        <f t="shared" si="6"/>
      </c>
      <c r="I32" s="50">
        <f t="shared" si="2"/>
      </c>
      <c r="J32" s="50">
        <f t="shared" si="3"/>
        <v>0</v>
      </c>
      <c r="K32" s="50" t="s">
        <v>27</v>
      </c>
      <c r="L32" s="50">
        <f t="shared" si="4"/>
      </c>
      <c r="M32" s="50">
        <f t="shared" si="5"/>
      </c>
      <c r="N32" s="50" t="s">
        <v>27</v>
      </c>
    </row>
    <row r="33" spans="1:14" s="49" customFormat="1" ht="9.75">
      <c r="A33" s="52"/>
      <c r="B33" s="50"/>
      <c r="C33" s="50"/>
      <c r="D33" s="50"/>
      <c r="E33" s="50"/>
      <c r="F33" s="50">
        <f t="shared" si="0"/>
      </c>
      <c r="G33" s="50">
        <f t="shared" si="1"/>
      </c>
      <c r="H33" s="50">
        <f t="shared" si="6"/>
      </c>
      <c r="I33" s="50">
        <f t="shared" si="2"/>
      </c>
      <c r="J33" s="50">
        <f t="shared" si="3"/>
        <v>0</v>
      </c>
      <c r="K33" s="50" t="s">
        <v>27</v>
      </c>
      <c r="L33" s="50">
        <f t="shared" si="4"/>
      </c>
      <c r="M33" s="50">
        <f t="shared" si="5"/>
      </c>
      <c r="N33" s="50" t="s">
        <v>27</v>
      </c>
    </row>
    <row r="34" spans="1:14" s="49" customFormat="1" ht="9.75">
      <c r="A34" s="52"/>
      <c r="B34" s="50"/>
      <c r="C34" s="50"/>
      <c r="D34" s="50"/>
      <c r="E34" s="50"/>
      <c r="F34" s="50">
        <f t="shared" si="0"/>
      </c>
      <c r="G34" s="50">
        <f t="shared" si="1"/>
      </c>
      <c r="H34" s="50">
        <f t="shared" si="6"/>
      </c>
      <c r="I34" s="50">
        <f t="shared" si="2"/>
      </c>
      <c r="J34" s="50">
        <f t="shared" si="3"/>
        <v>0</v>
      </c>
      <c r="K34" s="50" t="s">
        <v>27</v>
      </c>
      <c r="L34" s="50">
        <f t="shared" si="4"/>
      </c>
      <c r="M34" s="50">
        <f t="shared" si="5"/>
      </c>
      <c r="N34" s="50" t="s">
        <v>27</v>
      </c>
    </row>
    <row r="35" spans="1:14" s="49" customFormat="1" ht="9.75">
      <c r="A35" s="52"/>
      <c r="B35" s="50"/>
      <c r="C35" s="50"/>
      <c r="D35" s="50"/>
      <c r="E35" s="50"/>
      <c r="F35" s="50">
        <f t="shared" si="0"/>
      </c>
      <c r="G35" s="50">
        <f t="shared" si="1"/>
      </c>
      <c r="H35" s="50">
        <f t="shared" si="6"/>
      </c>
      <c r="I35" s="50">
        <f t="shared" si="2"/>
      </c>
      <c r="J35" s="50">
        <f t="shared" si="3"/>
        <v>0</v>
      </c>
      <c r="K35" s="50" t="s">
        <v>27</v>
      </c>
      <c r="L35" s="50">
        <f t="shared" si="4"/>
      </c>
      <c r="M35" s="50">
        <f t="shared" si="5"/>
      </c>
      <c r="N35" s="50" t="s">
        <v>27</v>
      </c>
    </row>
    <row r="36" spans="1:14" s="49" customFormat="1" ht="9.75">
      <c r="A36" s="52"/>
      <c r="B36" s="50"/>
      <c r="C36" s="50"/>
      <c r="D36" s="50"/>
      <c r="E36" s="50"/>
      <c r="F36" s="50">
        <f t="shared" si="0"/>
      </c>
      <c r="G36" s="50">
        <f t="shared" si="1"/>
      </c>
      <c r="H36" s="50">
        <f t="shared" si="6"/>
      </c>
      <c r="I36" s="50">
        <f t="shared" si="2"/>
      </c>
      <c r="J36" s="50">
        <f t="shared" si="3"/>
        <v>0</v>
      </c>
      <c r="K36" s="50" t="s">
        <v>27</v>
      </c>
      <c r="L36" s="50">
        <f t="shared" si="4"/>
      </c>
      <c r="M36" s="50">
        <f t="shared" si="5"/>
      </c>
      <c r="N36" s="50" t="s">
        <v>27</v>
      </c>
    </row>
    <row r="37" spans="1:14" s="49" customFormat="1" ht="9.75">
      <c r="A37" s="52"/>
      <c r="B37" s="50"/>
      <c r="C37" s="50"/>
      <c r="D37" s="50"/>
      <c r="E37" s="50"/>
      <c r="F37" s="50">
        <f t="shared" si="0"/>
      </c>
      <c r="G37" s="50">
        <f t="shared" si="1"/>
      </c>
      <c r="H37" s="50">
        <f t="shared" si="6"/>
      </c>
      <c r="I37" s="50">
        <f t="shared" si="2"/>
      </c>
      <c r="J37" s="50">
        <f t="shared" si="3"/>
        <v>0</v>
      </c>
      <c r="K37" s="50" t="s">
        <v>27</v>
      </c>
      <c r="L37" s="50">
        <f t="shared" si="4"/>
      </c>
      <c r="M37" s="50">
        <f t="shared" si="5"/>
      </c>
      <c r="N37" s="50" t="s">
        <v>27</v>
      </c>
    </row>
    <row r="38" spans="1:14" s="49" customFormat="1" ht="9.75">
      <c r="A38" s="52"/>
      <c r="B38" s="50"/>
      <c r="C38" s="50"/>
      <c r="D38" s="50"/>
      <c r="E38" s="50"/>
      <c r="F38" s="50">
        <f t="shared" si="0"/>
      </c>
      <c r="G38" s="50">
        <f t="shared" si="1"/>
      </c>
      <c r="H38" s="50">
        <f t="shared" si="6"/>
      </c>
      <c r="I38" s="50">
        <f t="shared" si="2"/>
      </c>
      <c r="J38" s="50">
        <f t="shared" si="3"/>
        <v>0</v>
      </c>
      <c r="K38" s="50" t="s">
        <v>27</v>
      </c>
      <c r="L38" s="50">
        <f t="shared" si="4"/>
      </c>
      <c r="M38" s="50">
        <f t="shared" si="5"/>
      </c>
      <c r="N38" s="50" t="s">
        <v>27</v>
      </c>
    </row>
    <row r="39" spans="1:14" s="49" customFormat="1" ht="9.75">
      <c r="A39" s="52"/>
      <c r="B39" s="50"/>
      <c r="C39" s="50"/>
      <c r="D39" s="50"/>
      <c r="E39" s="50"/>
      <c r="F39" s="50">
        <f t="shared" si="0"/>
      </c>
      <c r="G39" s="50">
        <f t="shared" si="1"/>
      </c>
      <c r="H39" s="50">
        <f t="shared" si="6"/>
      </c>
      <c r="I39" s="50">
        <f t="shared" si="2"/>
      </c>
      <c r="J39" s="50">
        <f t="shared" si="3"/>
        <v>0</v>
      </c>
      <c r="K39" s="50" t="s">
        <v>27</v>
      </c>
      <c r="L39" s="50">
        <f t="shared" si="4"/>
      </c>
      <c r="M39" s="50">
        <f t="shared" si="5"/>
      </c>
      <c r="N39" s="50" t="s">
        <v>27</v>
      </c>
    </row>
    <row r="40" spans="1:14" s="49" customFormat="1" ht="9.75">
      <c r="A40" s="52"/>
      <c r="B40" s="50"/>
      <c r="C40" s="50"/>
      <c r="D40" s="50"/>
      <c r="E40" s="50"/>
      <c r="F40" s="50">
        <f t="shared" si="0"/>
      </c>
      <c r="G40" s="50">
        <f t="shared" si="1"/>
      </c>
      <c r="H40" s="50">
        <f t="shared" si="6"/>
      </c>
      <c r="I40" s="50">
        <f t="shared" si="2"/>
      </c>
      <c r="J40" s="50">
        <f t="shared" si="3"/>
        <v>0</v>
      </c>
      <c r="K40" s="50" t="s">
        <v>27</v>
      </c>
      <c r="L40" s="50">
        <f t="shared" si="4"/>
      </c>
      <c r="M40" s="50">
        <f t="shared" si="5"/>
      </c>
      <c r="N40" s="50" t="s">
        <v>27</v>
      </c>
    </row>
    <row r="41" spans="1:14" s="49" customFormat="1" ht="9.75">
      <c r="A41" s="52"/>
      <c r="B41" s="50"/>
      <c r="C41" s="50"/>
      <c r="D41" s="50"/>
      <c r="E41" s="50"/>
      <c r="F41" s="50">
        <f t="shared" si="0"/>
      </c>
      <c r="G41" s="50">
        <f t="shared" si="1"/>
      </c>
      <c r="H41" s="50">
        <f t="shared" si="6"/>
      </c>
      <c r="I41" s="50">
        <f t="shared" si="2"/>
      </c>
      <c r="J41" s="50">
        <f t="shared" si="3"/>
        <v>0</v>
      </c>
      <c r="K41" s="50" t="s">
        <v>27</v>
      </c>
      <c r="L41" s="50">
        <f t="shared" si="4"/>
      </c>
      <c r="M41" s="50">
        <f t="shared" si="5"/>
      </c>
      <c r="N41" s="50" t="s">
        <v>27</v>
      </c>
    </row>
    <row r="42" spans="1:14" s="49" customFormat="1" ht="9.75">
      <c r="A42" s="52"/>
      <c r="B42" s="50"/>
      <c r="C42" s="50"/>
      <c r="D42" s="50"/>
      <c r="E42" s="50"/>
      <c r="F42" s="50">
        <f t="shared" si="0"/>
      </c>
      <c r="G42" s="50">
        <f t="shared" si="1"/>
      </c>
      <c r="H42" s="50">
        <f t="shared" si="6"/>
      </c>
      <c r="I42" s="50">
        <f t="shared" si="2"/>
      </c>
      <c r="J42" s="50">
        <f t="shared" si="3"/>
        <v>0</v>
      </c>
      <c r="K42" s="50" t="s">
        <v>27</v>
      </c>
      <c r="L42" s="50">
        <f t="shared" si="4"/>
      </c>
      <c r="M42" s="50">
        <f t="shared" si="5"/>
      </c>
      <c r="N42" s="50" t="s">
        <v>27</v>
      </c>
    </row>
    <row r="43" spans="1:14" s="49" customFormat="1" ht="9.75">
      <c r="A43" s="52"/>
      <c r="B43" s="50"/>
      <c r="C43" s="50"/>
      <c r="D43" s="50"/>
      <c r="E43" s="50"/>
      <c r="F43" s="50">
        <f t="shared" si="0"/>
      </c>
      <c r="G43" s="50">
        <f t="shared" si="1"/>
      </c>
      <c r="H43" s="50">
        <f t="shared" si="6"/>
      </c>
      <c r="I43" s="50">
        <f t="shared" si="2"/>
      </c>
      <c r="J43" s="50">
        <f t="shared" si="3"/>
        <v>0</v>
      </c>
      <c r="K43" s="50" t="s">
        <v>27</v>
      </c>
      <c r="L43" s="50">
        <f t="shared" si="4"/>
      </c>
      <c r="M43" s="50">
        <f t="shared" si="5"/>
      </c>
      <c r="N43" s="50" t="s">
        <v>27</v>
      </c>
    </row>
    <row r="44" spans="1:14" s="49" customFormat="1" ht="9.75">
      <c r="A44" s="52"/>
      <c r="B44" s="50"/>
      <c r="C44" s="50"/>
      <c r="D44" s="50"/>
      <c r="E44" s="50"/>
      <c r="F44" s="50">
        <f t="shared" si="0"/>
      </c>
      <c r="G44" s="50">
        <f t="shared" si="1"/>
      </c>
      <c r="H44" s="50">
        <f t="shared" si="6"/>
      </c>
      <c r="I44" s="50">
        <f t="shared" si="2"/>
      </c>
      <c r="J44" s="50">
        <f t="shared" si="3"/>
        <v>0</v>
      </c>
      <c r="K44" s="50" t="s">
        <v>27</v>
      </c>
      <c r="L44" s="50">
        <f t="shared" si="4"/>
      </c>
      <c r="M44" s="50">
        <f t="shared" si="5"/>
      </c>
      <c r="N44" s="50" t="s">
        <v>27</v>
      </c>
    </row>
    <row r="45" spans="1:14" s="49" customFormat="1" ht="9.75">
      <c r="A45" s="52"/>
      <c r="B45" s="50"/>
      <c r="C45" s="50"/>
      <c r="D45" s="50"/>
      <c r="E45" s="50"/>
      <c r="F45" s="50">
        <f t="shared" si="0"/>
      </c>
      <c r="G45" s="50">
        <f t="shared" si="1"/>
      </c>
      <c r="H45" s="50">
        <f t="shared" si="6"/>
      </c>
      <c r="I45" s="50">
        <f t="shared" si="2"/>
      </c>
      <c r="J45" s="50">
        <f t="shared" si="3"/>
        <v>0</v>
      </c>
      <c r="K45" s="50" t="s">
        <v>27</v>
      </c>
      <c r="L45" s="50">
        <f t="shared" si="4"/>
      </c>
      <c r="M45" s="50">
        <f t="shared" si="5"/>
      </c>
      <c r="N45" s="50" t="s">
        <v>27</v>
      </c>
    </row>
    <row r="46" spans="1:14" s="49" customFormat="1" ht="9.75">
      <c r="A46" s="52"/>
      <c r="B46" s="50"/>
      <c r="C46" s="50"/>
      <c r="D46" s="50"/>
      <c r="E46" s="50"/>
      <c r="F46" s="50">
        <f t="shared" si="0"/>
      </c>
      <c r="G46" s="50">
        <f t="shared" si="1"/>
      </c>
      <c r="H46" s="50">
        <f t="shared" si="6"/>
      </c>
      <c r="I46" s="50">
        <f t="shared" si="2"/>
      </c>
      <c r="J46" s="50">
        <f t="shared" si="3"/>
        <v>0</v>
      </c>
      <c r="K46" s="50" t="s">
        <v>27</v>
      </c>
      <c r="L46" s="50">
        <f t="shared" si="4"/>
      </c>
      <c r="M46" s="50">
        <f t="shared" si="5"/>
      </c>
      <c r="N46" s="50" t="s">
        <v>27</v>
      </c>
    </row>
    <row r="47" spans="1:14" s="49" customFormat="1" ht="9.75">
      <c r="A47" s="52"/>
      <c r="B47" s="50"/>
      <c r="C47" s="50"/>
      <c r="D47" s="50"/>
      <c r="E47" s="50"/>
      <c r="F47" s="50">
        <f t="shared" si="0"/>
      </c>
      <c r="G47" s="50">
        <f t="shared" si="1"/>
      </c>
      <c r="H47" s="50">
        <f t="shared" si="6"/>
      </c>
      <c r="I47" s="50">
        <f t="shared" si="2"/>
      </c>
      <c r="J47" s="50">
        <f t="shared" si="3"/>
        <v>0</v>
      </c>
      <c r="K47" s="50" t="s">
        <v>27</v>
      </c>
      <c r="L47" s="50">
        <f t="shared" si="4"/>
      </c>
      <c r="M47" s="50">
        <f t="shared" si="5"/>
      </c>
      <c r="N47" s="50" t="s">
        <v>27</v>
      </c>
    </row>
    <row r="48" spans="1:14" s="49" customFormat="1" ht="9.75">
      <c r="A48" s="52"/>
      <c r="B48" s="50"/>
      <c r="C48" s="50"/>
      <c r="D48" s="50"/>
      <c r="E48" s="50"/>
      <c r="F48" s="50">
        <f t="shared" si="0"/>
      </c>
      <c r="G48" s="50">
        <f t="shared" si="1"/>
      </c>
      <c r="H48" s="50">
        <f t="shared" si="6"/>
      </c>
      <c r="I48" s="50">
        <f t="shared" si="2"/>
      </c>
      <c r="J48" s="50">
        <f t="shared" si="3"/>
        <v>0</v>
      </c>
      <c r="K48" s="50" t="s">
        <v>27</v>
      </c>
      <c r="L48" s="50">
        <f t="shared" si="4"/>
      </c>
      <c r="M48" s="50">
        <f t="shared" si="5"/>
      </c>
      <c r="N48" s="50" t="s">
        <v>27</v>
      </c>
    </row>
    <row r="49" spans="1:14" s="49" customFormat="1" ht="9.75">
      <c r="A49" s="52"/>
      <c r="B49" s="50"/>
      <c r="C49" s="50"/>
      <c r="D49" s="50"/>
      <c r="E49" s="50"/>
      <c r="F49" s="50">
        <f t="shared" si="0"/>
      </c>
      <c r="G49" s="50">
        <f t="shared" si="1"/>
      </c>
      <c r="H49" s="50">
        <f t="shared" si="6"/>
      </c>
      <c r="I49" s="50">
        <f t="shared" si="2"/>
      </c>
      <c r="J49" s="50">
        <f t="shared" si="3"/>
        <v>0</v>
      </c>
      <c r="K49" s="50" t="s">
        <v>27</v>
      </c>
      <c r="L49" s="50">
        <f t="shared" si="4"/>
      </c>
      <c r="M49" s="50">
        <f t="shared" si="5"/>
      </c>
      <c r="N49" s="50" t="s">
        <v>27</v>
      </c>
    </row>
    <row r="50" spans="1:14" s="49" customFormat="1" ht="9.75">
      <c r="A50" s="52"/>
      <c r="B50" s="50"/>
      <c r="C50" s="50"/>
      <c r="D50" s="50"/>
      <c r="E50" s="50"/>
      <c r="F50" s="50">
        <f t="shared" si="0"/>
      </c>
      <c r="G50" s="50">
        <f t="shared" si="1"/>
      </c>
      <c r="H50" s="50">
        <f t="shared" si="6"/>
      </c>
      <c r="I50" s="50">
        <f t="shared" si="2"/>
      </c>
      <c r="J50" s="50">
        <f t="shared" si="3"/>
        <v>0</v>
      </c>
      <c r="K50" s="50" t="s">
        <v>27</v>
      </c>
      <c r="L50" s="50">
        <f t="shared" si="4"/>
      </c>
      <c r="M50" s="50">
        <f t="shared" si="5"/>
      </c>
      <c r="N50" s="50" t="s">
        <v>27</v>
      </c>
    </row>
    <row r="51" spans="1:14" s="49" customFormat="1" ht="9.75">
      <c r="A51" s="52"/>
      <c r="B51" s="50"/>
      <c r="C51" s="50"/>
      <c r="D51" s="50"/>
      <c r="E51" s="50"/>
      <c r="F51" s="50">
        <f t="shared" si="0"/>
      </c>
      <c r="G51" s="50">
        <f t="shared" si="1"/>
      </c>
      <c r="H51" s="50">
        <f t="shared" si="6"/>
      </c>
      <c r="I51" s="50">
        <f t="shared" si="2"/>
      </c>
      <c r="J51" s="50">
        <f t="shared" si="3"/>
        <v>0</v>
      </c>
      <c r="K51" s="50" t="s">
        <v>27</v>
      </c>
      <c r="L51" s="50">
        <f t="shared" si="4"/>
      </c>
      <c r="M51" s="50">
        <f t="shared" si="5"/>
      </c>
      <c r="N51" s="50" t="s">
        <v>27</v>
      </c>
    </row>
    <row r="52" spans="1:14" s="49" customFormat="1" ht="9.75">
      <c r="A52" s="52"/>
      <c r="B52" s="50"/>
      <c r="C52" s="50"/>
      <c r="D52" s="50"/>
      <c r="E52" s="50"/>
      <c r="F52" s="50">
        <f t="shared" si="0"/>
      </c>
      <c r="G52" s="50">
        <f t="shared" si="1"/>
      </c>
      <c r="H52" s="50">
        <f t="shared" si="6"/>
      </c>
      <c r="I52" s="50">
        <f t="shared" si="2"/>
      </c>
      <c r="J52" s="50">
        <f t="shared" si="3"/>
        <v>0</v>
      </c>
      <c r="K52" s="50" t="s">
        <v>27</v>
      </c>
      <c r="L52" s="50">
        <f t="shared" si="4"/>
      </c>
      <c r="M52" s="50">
        <f t="shared" si="5"/>
      </c>
      <c r="N52" s="50" t="s">
        <v>27</v>
      </c>
    </row>
    <row r="53" spans="1:14" s="49" customFormat="1" ht="9.75">
      <c r="A53" s="52"/>
      <c r="B53" s="50"/>
      <c r="C53" s="50"/>
      <c r="D53" s="50"/>
      <c r="E53" s="50"/>
      <c r="F53" s="50">
        <f t="shared" si="0"/>
      </c>
      <c r="G53" s="50">
        <f t="shared" si="1"/>
      </c>
      <c r="H53" s="50">
        <f t="shared" si="6"/>
      </c>
      <c r="I53" s="50">
        <f t="shared" si="2"/>
      </c>
      <c r="J53" s="50">
        <f t="shared" si="3"/>
        <v>0</v>
      </c>
      <c r="K53" s="50" t="s">
        <v>27</v>
      </c>
      <c r="L53" s="50">
        <f t="shared" si="4"/>
      </c>
      <c r="M53" s="50">
        <f t="shared" si="5"/>
      </c>
      <c r="N53" s="50" t="s">
        <v>27</v>
      </c>
    </row>
    <row r="54" spans="1:14" s="49" customFormat="1" ht="9.75">
      <c r="A54" s="52"/>
      <c r="B54" s="50"/>
      <c r="C54" s="50"/>
      <c r="D54" s="50"/>
      <c r="E54" s="50"/>
      <c r="F54" s="50">
        <f t="shared" si="0"/>
      </c>
      <c r="G54" s="50">
        <f t="shared" si="1"/>
      </c>
      <c r="H54" s="50">
        <f t="shared" si="6"/>
      </c>
      <c r="I54" s="50">
        <f t="shared" si="2"/>
      </c>
      <c r="J54" s="50">
        <f t="shared" si="3"/>
        <v>0</v>
      </c>
      <c r="K54" s="50" t="s">
        <v>27</v>
      </c>
      <c r="L54" s="50">
        <f t="shared" si="4"/>
      </c>
      <c r="M54" s="50">
        <f t="shared" si="5"/>
      </c>
      <c r="N54" s="50" t="s">
        <v>27</v>
      </c>
    </row>
    <row r="55" spans="1:14" s="49" customFormat="1" ht="9.75">
      <c r="A55" s="52"/>
      <c r="B55" s="50"/>
      <c r="C55" s="50"/>
      <c r="D55" s="50"/>
      <c r="E55" s="50"/>
      <c r="F55" s="50">
        <f t="shared" si="0"/>
      </c>
      <c r="G55" s="50">
        <f t="shared" si="1"/>
      </c>
      <c r="H55" s="50">
        <f t="shared" si="6"/>
      </c>
      <c r="I55" s="50">
        <f t="shared" si="2"/>
      </c>
      <c r="J55" s="50">
        <f t="shared" si="3"/>
        <v>0</v>
      </c>
      <c r="K55" s="50" t="s">
        <v>27</v>
      </c>
      <c r="L55" s="50">
        <f t="shared" si="4"/>
      </c>
      <c r="M55" s="50">
        <f t="shared" si="5"/>
      </c>
      <c r="N55" s="50" t="s">
        <v>27</v>
      </c>
    </row>
    <row r="56" spans="1:14" s="49" customFormat="1" ht="9.75">
      <c r="A56" s="52"/>
      <c r="B56" s="50"/>
      <c r="C56" s="50"/>
      <c r="D56" s="50"/>
      <c r="E56" s="50"/>
      <c r="F56" s="50">
        <f t="shared" si="0"/>
      </c>
      <c r="G56" s="50">
        <f t="shared" si="1"/>
      </c>
      <c r="H56" s="50">
        <f t="shared" si="6"/>
      </c>
      <c r="I56" s="50">
        <f t="shared" si="2"/>
      </c>
      <c r="J56" s="50">
        <f t="shared" si="3"/>
        <v>0</v>
      </c>
      <c r="K56" s="50" t="s">
        <v>27</v>
      </c>
      <c r="L56" s="50">
        <f t="shared" si="4"/>
      </c>
      <c r="M56" s="50">
        <f t="shared" si="5"/>
      </c>
      <c r="N56" s="50" t="s">
        <v>27</v>
      </c>
    </row>
    <row r="57" spans="1:14" s="49" customFormat="1" ht="9.75">
      <c r="A57" s="52"/>
      <c r="B57" s="50"/>
      <c r="C57" s="50"/>
      <c r="D57" s="50"/>
      <c r="E57" s="50"/>
      <c r="F57" s="50">
        <f t="shared" si="0"/>
      </c>
      <c r="G57" s="50">
        <f t="shared" si="1"/>
      </c>
      <c r="H57" s="50">
        <f t="shared" si="6"/>
      </c>
      <c r="I57" s="50">
        <f t="shared" si="2"/>
      </c>
      <c r="J57" s="50">
        <f t="shared" si="3"/>
        <v>0</v>
      </c>
      <c r="K57" s="50" t="s">
        <v>27</v>
      </c>
      <c r="L57" s="50">
        <f t="shared" si="4"/>
      </c>
      <c r="M57" s="50">
        <f t="shared" si="5"/>
      </c>
      <c r="N57" s="50" t="s">
        <v>27</v>
      </c>
    </row>
    <row r="58" spans="1:14" s="49" customFormat="1" ht="9.75">
      <c r="A58" s="52"/>
      <c r="B58" s="50"/>
      <c r="C58" s="50"/>
      <c r="D58" s="50"/>
      <c r="E58" s="50"/>
      <c r="F58" s="50">
        <f t="shared" si="0"/>
      </c>
      <c r="G58" s="50">
        <f t="shared" si="1"/>
      </c>
      <c r="H58" s="50">
        <f t="shared" si="6"/>
      </c>
      <c r="I58" s="50">
        <f t="shared" si="2"/>
      </c>
      <c r="J58" s="50">
        <f t="shared" si="3"/>
        <v>0</v>
      </c>
      <c r="K58" s="50" t="s">
        <v>27</v>
      </c>
      <c r="L58" s="50">
        <f t="shared" si="4"/>
      </c>
      <c r="M58" s="50">
        <f t="shared" si="5"/>
      </c>
      <c r="N58" s="50" t="s">
        <v>27</v>
      </c>
    </row>
    <row r="59" spans="1:14" s="49" customFormat="1" ht="9.75">
      <c r="A59" s="52"/>
      <c r="B59" s="50"/>
      <c r="C59" s="50"/>
      <c r="D59" s="50"/>
      <c r="E59" s="50"/>
      <c r="F59" s="50">
        <f t="shared" si="0"/>
      </c>
      <c r="G59" s="50">
        <f t="shared" si="1"/>
      </c>
      <c r="H59" s="50">
        <f t="shared" si="6"/>
      </c>
      <c r="I59" s="50">
        <f t="shared" si="2"/>
      </c>
      <c r="J59" s="50">
        <f t="shared" si="3"/>
        <v>0</v>
      </c>
      <c r="K59" s="50" t="s">
        <v>27</v>
      </c>
      <c r="L59" s="50">
        <f t="shared" si="4"/>
      </c>
      <c r="M59" s="50">
        <f t="shared" si="5"/>
      </c>
      <c r="N59" s="50" t="s">
        <v>27</v>
      </c>
    </row>
    <row r="60" spans="1:14" s="49" customFormat="1" ht="9.75">
      <c r="A60" s="52"/>
      <c r="B60" s="50"/>
      <c r="C60" s="50"/>
      <c r="D60" s="50"/>
      <c r="E60" s="50"/>
      <c r="F60" s="50">
        <f t="shared" si="0"/>
      </c>
      <c r="G60" s="50">
        <f t="shared" si="1"/>
      </c>
      <c r="H60" s="50">
        <f t="shared" si="6"/>
      </c>
      <c r="I60" s="50">
        <f t="shared" si="2"/>
      </c>
      <c r="J60" s="50">
        <f t="shared" si="3"/>
        <v>0</v>
      </c>
      <c r="K60" s="50" t="s">
        <v>27</v>
      </c>
      <c r="L60" s="50">
        <f t="shared" si="4"/>
      </c>
      <c r="M60" s="50">
        <f t="shared" si="5"/>
      </c>
      <c r="N60" s="50" t="s">
        <v>27</v>
      </c>
    </row>
    <row r="61" spans="1:14" s="49" customFormat="1" ht="10.5" thickBot="1">
      <c r="A61" s="53"/>
      <c r="B61" s="51"/>
      <c r="C61" s="51"/>
      <c r="D61" s="51"/>
      <c r="E61" s="51"/>
      <c r="F61" s="51">
        <f t="shared" si="0"/>
      </c>
      <c r="G61" s="51">
        <f t="shared" si="1"/>
      </c>
      <c r="H61" s="51"/>
      <c r="I61" s="51"/>
      <c r="J61" s="51"/>
      <c r="K61" s="51"/>
      <c r="L61" s="51"/>
      <c r="M61" s="51"/>
      <c r="N61" s="50"/>
    </row>
    <row r="62" spans="5:14" ht="12.75" thickBot="1" thickTop="1">
      <c r="E62" s="46">
        <f>SUM(E8:E60)</f>
        <v>0</v>
      </c>
      <c r="F62" s="45">
        <f>SUM(F8:F60)</f>
        <v>0</v>
      </c>
      <c r="G62" s="46">
        <f>SUM(G8:G60)</f>
        <v>0</v>
      </c>
      <c r="H62" s="45" t="s">
        <v>76</v>
      </c>
      <c r="I62" s="45" t="s">
        <v>77</v>
      </c>
      <c r="J62" s="45">
        <f>SUM(J8:J60)</f>
        <v>0</v>
      </c>
      <c r="K62" s="46">
        <f>SUM(K8:K60)</f>
        <v>0</v>
      </c>
      <c r="L62" s="45">
        <f>SUM(L8:L60)</f>
        <v>0</v>
      </c>
      <c r="M62" s="47">
        <f>SUM(M8:M60)</f>
        <v>0</v>
      </c>
      <c r="N62" s="29">
        <f>SUM(N8:N60)</f>
        <v>0</v>
      </c>
    </row>
    <row r="63" spans="4:14" ht="12.75" thickBot="1" thickTop="1">
      <c r="D63" s="32" t="s">
        <v>78</v>
      </c>
      <c r="F63" s="29">
        <f>F62+G62</f>
        <v>0</v>
      </c>
      <c r="H63" s="29">
        <f>SUM(H8:H60)</f>
        <v>0</v>
      </c>
      <c r="I63" s="29">
        <f>SUM(I8:I60)</f>
        <v>0</v>
      </c>
      <c r="J63" s="29">
        <v>52943.97</v>
      </c>
      <c r="K63" s="32" t="s">
        <v>79</v>
      </c>
      <c r="L63" s="29">
        <f>L62+M62+N62</f>
        <v>0</v>
      </c>
      <c r="M63" s="32" t="s">
        <v>79</v>
      </c>
      <c r="N63" s="32" t="s">
        <v>79</v>
      </c>
    </row>
    <row r="64" spans="8:12" ht="12" thickBot="1">
      <c r="H64" s="32" t="s">
        <v>80</v>
      </c>
      <c r="I64" s="32" t="s">
        <v>80</v>
      </c>
      <c r="J64" s="32" t="s">
        <v>81</v>
      </c>
      <c r="L64" s="32" t="s">
        <v>81</v>
      </c>
    </row>
    <row r="65" spans="4:13" ht="12" thickBot="1">
      <c r="D65" s="32" t="s">
        <v>82</v>
      </c>
      <c r="F65" s="29">
        <f>E62</f>
        <v>0</v>
      </c>
      <c r="H65" s="36">
        <v>1</v>
      </c>
      <c r="I65" s="36">
        <v>2</v>
      </c>
      <c r="L65" s="36">
        <v>3</v>
      </c>
      <c r="M65" s="36"/>
    </row>
    <row r="66" spans="9:10" ht="12" thickBot="1">
      <c r="I66" s="32" t="s">
        <v>83</v>
      </c>
      <c r="J66" s="29">
        <f>H63+I63+L63</f>
        <v>0</v>
      </c>
    </row>
    <row r="67" spans="4:6" ht="12" thickBot="1">
      <c r="D67" s="32" t="s">
        <v>84</v>
      </c>
      <c r="F67" s="29">
        <f>L62+M62+N62</f>
        <v>0</v>
      </c>
    </row>
    <row r="68" ht="12" thickBot="1">
      <c r="G68" s="29">
        <f>F67+F69</f>
        <v>5687.816370000001</v>
      </c>
    </row>
    <row r="69" spans="4:6" ht="12" thickBot="1">
      <c r="D69" s="32" t="s">
        <v>85</v>
      </c>
      <c r="F69" s="29">
        <v>5687.816370000001</v>
      </c>
    </row>
  </sheetData>
  <sheetProtection/>
  <printOptions/>
  <pageMargins left="0.7874015748031497" right="0.7874015748031497" top="0" bottom="0" header="0" footer="0"/>
  <pageSetup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E13" sqref="E12:E1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0"/>
  <sheetViews>
    <sheetView showZeros="0" zoomScale="77" zoomScaleNormal="77" zoomScalePageLayoutView="0" workbookViewId="0" topLeftCell="A1">
      <pane ySplit="12" topLeftCell="A19" activePane="bottomLeft" state="frozen"/>
      <selection pane="topLeft" activeCell="A1" sqref="A1"/>
      <selection pane="bottomLeft" activeCell="K7" sqref="K7"/>
    </sheetView>
  </sheetViews>
  <sheetFormatPr defaultColWidth="11.421875" defaultRowHeight="12.75"/>
  <cols>
    <col min="1" max="1" width="5.00390625" style="96" customWidth="1"/>
    <col min="2" max="2" width="10.421875" style="96" customWidth="1"/>
    <col min="3" max="3" width="14.8515625" style="107" customWidth="1"/>
    <col min="4" max="4" width="21.00390625" style="107" customWidth="1"/>
    <col min="5" max="5" width="31.57421875" style="107" customWidth="1"/>
    <col min="6" max="6" width="13.57421875" style="96" customWidth="1"/>
    <col min="7" max="7" width="14.8515625" style="96" customWidth="1"/>
    <col min="8" max="8" width="6.8515625" style="96" customWidth="1"/>
    <col min="9" max="10" width="11.140625" style="96" customWidth="1"/>
    <col min="11" max="11" width="12.28125" style="96" customWidth="1"/>
    <col min="12" max="12" width="12.57421875" style="96" customWidth="1"/>
    <col min="13" max="13" width="5.7109375" style="97" customWidth="1"/>
    <col min="14" max="14" width="10.8515625" style="97" customWidth="1"/>
    <col min="15" max="16" width="10.00390625" style="97" customWidth="1"/>
    <col min="17" max="17" width="8.8515625" style="97" customWidth="1"/>
    <col min="18" max="18" width="10.00390625" style="97" customWidth="1"/>
    <col min="19" max="19" width="9.8515625" style="97" customWidth="1"/>
    <col min="20" max="20" width="7.421875" style="97" customWidth="1"/>
    <col min="21" max="21" width="1.57421875" style="97" customWidth="1"/>
    <col min="22" max="22" width="5.421875" style="97" customWidth="1"/>
    <col min="23" max="23" width="6.57421875" style="97" customWidth="1"/>
    <col min="24" max="24" width="6.8515625" style="97" customWidth="1"/>
    <col min="25" max="25" width="7.7109375" style="97" customWidth="1"/>
    <col min="26" max="26" width="6.7109375" style="97" customWidth="1"/>
    <col min="27" max="27" width="6.140625" style="97" customWidth="1"/>
    <col min="28" max="28" width="6.7109375" style="97" customWidth="1"/>
    <col min="29" max="29" width="9.8515625" style="97" customWidth="1"/>
    <col min="30" max="30" width="4.8515625" style="96" customWidth="1"/>
    <col min="31" max="31" width="5.140625" style="96" customWidth="1"/>
    <col min="32" max="32" width="4.57421875" style="96" customWidth="1"/>
    <col min="33" max="16384" width="11.421875" style="96" customWidth="1"/>
  </cols>
  <sheetData>
    <row r="1" spans="3:29" s="67" customFormat="1" ht="12.75">
      <c r="C1" s="104"/>
      <c r="D1" s="104"/>
      <c r="E1" s="104"/>
      <c r="L1" s="66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4:29" s="67" customFormat="1" ht="12.75">
      <c r="D2" s="105"/>
      <c r="E2" s="105"/>
      <c r="F2" s="66"/>
      <c r="G2" s="66"/>
      <c r="L2" s="66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3:29" s="67" customFormat="1" ht="50.25" customHeight="1">
      <c r="C3" s="104"/>
      <c r="D3" s="104"/>
      <c r="E3" s="137" t="s">
        <v>95</v>
      </c>
      <c r="J3" s="68"/>
      <c r="K3" s="70">
        <f>IF(AND(D6=$T$10),(N7),"")</f>
      </c>
      <c r="L3" s="70" t="e">
        <f>IF(AND(D6=#REF!),(P7-Q7),"")</f>
        <v>#REF!</v>
      </c>
      <c r="M3" s="70" t="e">
        <f>IF(AND(D6=#REF!),(N7),"")</f>
        <v>#REF!</v>
      </c>
      <c r="N3" s="70" t="e">
        <f>IF(AND(D6=#REF!),(N7),"")</f>
        <v>#REF!</v>
      </c>
      <c r="O3" s="70" t="e">
        <f>IF(AND(D6=#REF!),(P7-Q7),"")</f>
        <v>#REF!</v>
      </c>
      <c r="P3" s="70" t="e">
        <f>IF(AND(D6=#REF!),(P7-Q7),"")</f>
        <v>#REF!</v>
      </c>
      <c r="Q3" s="70" t="e">
        <f>IF(AND(D6=#REF!),(N7),"")</f>
        <v>#REF!</v>
      </c>
      <c r="R3" s="70" t="e">
        <f>IF(AND(D6=#REF!),(P7-Q7),"")</f>
        <v>#REF!</v>
      </c>
      <c r="S3" s="70" t="e">
        <f>IF(AND(D6=#REF!),(N7),"")</f>
        <v>#REF!</v>
      </c>
      <c r="V3" s="68"/>
      <c r="W3" s="68"/>
      <c r="X3" s="68"/>
      <c r="Y3" s="68"/>
      <c r="Z3" s="68"/>
      <c r="AA3" s="68"/>
      <c r="AB3" s="68"/>
      <c r="AC3" s="68"/>
    </row>
    <row r="4" spans="3:29" s="67" customFormat="1" ht="12.75">
      <c r="C4" s="104"/>
      <c r="D4" s="104"/>
      <c r="E4" s="104"/>
      <c r="L4" s="66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3:29" s="67" customFormat="1" ht="12.75">
      <c r="C5" s="104"/>
      <c r="D5" s="104"/>
      <c r="E5" s="104"/>
      <c r="L5" s="66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2:29" s="67" customFormat="1" ht="33" customHeight="1">
      <c r="B6" s="132" t="s">
        <v>48</v>
      </c>
      <c r="C6" s="144" t="s">
        <v>40</v>
      </c>
      <c r="D6" s="133" t="s">
        <v>90</v>
      </c>
      <c r="E6" s="136" t="s">
        <v>149</v>
      </c>
      <c r="F6" s="134" t="s">
        <v>150</v>
      </c>
      <c r="G6" s="135" t="s">
        <v>148</v>
      </c>
      <c r="L6" s="69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5:18" s="67" customFormat="1" ht="27" customHeight="1">
      <c r="E7" s="106"/>
      <c r="F7" s="65"/>
      <c r="G7" s="65"/>
      <c r="H7" s="65"/>
      <c r="I7" s="65"/>
      <c r="J7" s="65"/>
      <c r="K7" s="65"/>
      <c r="N7" s="68"/>
      <c r="O7" s="68"/>
      <c r="P7" s="68"/>
      <c r="Q7" s="68"/>
      <c r="R7" s="68"/>
    </row>
    <row r="8" spans="3:29" s="67" customFormat="1" ht="13.5" thickBot="1">
      <c r="C8" s="104"/>
      <c r="D8" s="104"/>
      <c r="E8" s="104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spans="3:29" s="67" customFormat="1" ht="13.5" thickBot="1">
      <c r="C9" s="104"/>
      <c r="D9" s="104"/>
      <c r="E9" s="104"/>
      <c r="L9" s="71"/>
      <c r="M9" s="68"/>
      <c r="N9" s="169" t="s">
        <v>104</v>
      </c>
      <c r="O9" s="170"/>
      <c r="P9" s="170"/>
      <c r="Q9" s="171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3:21" s="67" customFormat="1" ht="15" customHeight="1" thickBot="1">
      <c r="C10" s="104"/>
      <c r="D10" s="104"/>
      <c r="E10" s="104"/>
      <c r="M10" s="68"/>
      <c r="N10" s="172" t="s">
        <v>105</v>
      </c>
      <c r="O10" s="173"/>
      <c r="P10" s="173"/>
      <c r="Q10" s="174"/>
      <c r="R10" s="72" t="s">
        <v>4</v>
      </c>
      <c r="S10" s="73" t="s">
        <v>5</v>
      </c>
      <c r="T10" s="73" t="s">
        <v>6</v>
      </c>
      <c r="U10" s="122"/>
    </row>
    <row r="11" spans="1:21" s="79" customFormat="1" ht="51.75" customHeight="1" thickBot="1">
      <c r="A11" s="64"/>
      <c r="B11" s="64" t="s">
        <v>101</v>
      </c>
      <c r="C11" s="64" t="s">
        <v>88</v>
      </c>
      <c r="D11" s="64" t="s">
        <v>99</v>
      </c>
      <c r="E11" s="64" t="s">
        <v>102</v>
      </c>
      <c r="F11" s="64" t="s">
        <v>103</v>
      </c>
      <c r="G11" s="64" t="s">
        <v>115</v>
      </c>
      <c r="H11" s="64" t="s">
        <v>112</v>
      </c>
      <c r="I11" s="64" t="s">
        <v>87</v>
      </c>
      <c r="J11" s="64" t="s">
        <v>98</v>
      </c>
      <c r="K11" s="64" t="s">
        <v>89</v>
      </c>
      <c r="L11" s="64" t="s">
        <v>16</v>
      </c>
      <c r="M11" s="64" t="s">
        <v>143</v>
      </c>
      <c r="N11" s="64" t="s">
        <v>100</v>
      </c>
      <c r="O11" s="64" t="s">
        <v>97</v>
      </c>
      <c r="P11" s="64" t="s">
        <v>96</v>
      </c>
      <c r="Q11" s="64" t="s">
        <v>147</v>
      </c>
      <c r="R11" s="64" t="s">
        <v>145</v>
      </c>
      <c r="S11" s="64" t="s">
        <v>146</v>
      </c>
      <c r="T11" s="64" t="s">
        <v>106</v>
      </c>
      <c r="U11" s="123"/>
    </row>
    <row r="12" spans="1:21" s="79" customFormat="1" ht="19.5" customHeight="1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40"/>
      <c r="U12" s="124"/>
    </row>
    <row r="13" spans="1:21" s="79" customFormat="1" ht="19.5" customHeight="1" thickBot="1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  <c r="U13" s="124"/>
    </row>
    <row r="14" spans="1:21" s="75" customFormat="1" ht="11.25" customHeight="1" thickBot="1">
      <c r="A14" s="164">
        <v>1</v>
      </c>
      <c r="B14" s="156">
        <v>44470</v>
      </c>
      <c r="C14" s="109" t="s">
        <v>139</v>
      </c>
      <c r="D14" s="60" t="s">
        <v>107</v>
      </c>
      <c r="E14" s="60"/>
      <c r="F14" s="167" t="s">
        <v>121</v>
      </c>
      <c r="G14" s="161" t="s">
        <v>109</v>
      </c>
      <c r="H14" s="158"/>
      <c r="I14" s="99"/>
      <c r="J14" s="16"/>
      <c r="K14" s="99"/>
      <c r="L14" s="17" t="s">
        <v>144</v>
      </c>
      <c r="M14" s="150" t="s">
        <v>5</v>
      </c>
      <c r="N14" s="147"/>
      <c r="O14" s="147"/>
      <c r="P14" s="147"/>
      <c r="Q14" s="18"/>
      <c r="R14" s="153">
        <f>IF(AND(M14=$R$10),(O14+P14),"")</f>
      </c>
      <c r="S14" s="153">
        <f>IF(AND(M14=$S$10),(O14+P14),"")</f>
        <v>0</v>
      </c>
      <c r="T14" s="120"/>
      <c r="U14" s="125"/>
    </row>
    <row r="15" spans="1:21" s="75" customFormat="1" ht="12.75" customHeight="1" thickBot="1">
      <c r="A15" s="165"/>
      <c r="B15" s="157"/>
      <c r="C15" s="109" t="s">
        <v>140</v>
      </c>
      <c r="D15" s="61">
        <v>30730</v>
      </c>
      <c r="E15" s="61" t="s">
        <v>138</v>
      </c>
      <c r="F15" s="168"/>
      <c r="G15" s="162"/>
      <c r="H15" s="159"/>
      <c r="I15" s="100"/>
      <c r="J15" s="21"/>
      <c r="K15" s="100"/>
      <c r="L15" s="59">
        <v>30</v>
      </c>
      <c r="M15" s="151"/>
      <c r="N15" s="148"/>
      <c r="O15" s="148"/>
      <c r="P15" s="148"/>
      <c r="Q15" s="2"/>
      <c r="R15" s="154"/>
      <c r="S15" s="154"/>
      <c r="T15" s="121"/>
      <c r="U15" s="126"/>
    </row>
    <row r="16" spans="1:21" s="75" customFormat="1" ht="12.75" customHeight="1" thickBot="1">
      <c r="A16" s="165"/>
      <c r="B16" s="157"/>
      <c r="C16" s="109" t="s">
        <v>141</v>
      </c>
      <c r="D16" s="63" t="s">
        <v>108</v>
      </c>
      <c r="E16" s="63" t="s">
        <v>137</v>
      </c>
      <c r="F16" s="98"/>
      <c r="G16" s="162"/>
      <c r="H16" s="159"/>
      <c r="I16" s="101"/>
      <c r="J16" s="57"/>
      <c r="K16" s="101"/>
      <c r="L16" s="58"/>
      <c r="M16" s="152"/>
      <c r="N16" s="149"/>
      <c r="O16" s="149"/>
      <c r="P16" s="149"/>
      <c r="Q16" s="56"/>
      <c r="R16" s="155"/>
      <c r="S16" s="155"/>
      <c r="T16" s="74"/>
      <c r="U16" s="125"/>
    </row>
    <row r="17" spans="1:21" s="75" customFormat="1" ht="13.5" customHeight="1" thickBot="1">
      <c r="A17" s="166"/>
      <c r="B17" s="117"/>
      <c r="C17" s="118"/>
      <c r="D17" s="118"/>
      <c r="E17" s="118"/>
      <c r="F17" s="119"/>
      <c r="G17" s="163"/>
      <c r="H17" s="160"/>
      <c r="I17" s="110"/>
      <c r="J17" s="111"/>
      <c r="K17" s="110"/>
      <c r="L17" s="112"/>
      <c r="M17" s="113" t="s">
        <v>6</v>
      </c>
      <c r="N17" s="113"/>
      <c r="O17" s="113"/>
      <c r="P17" s="113"/>
      <c r="Q17" s="113"/>
      <c r="R17" s="114"/>
      <c r="S17" s="115"/>
      <c r="T17" s="116">
        <f>IF(AND(M17=$T$10),(Q17),"")</f>
        <v>0</v>
      </c>
      <c r="U17" s="125"/>
    </row>
    <row r="18" spans="1:21" s="75" customFormat="1" ht="11.25">
      <c r="A18" s="164">
        <v>2</v>
      </c>
      <c r="B18" s="156">
        <v>44470</v>
      </c>
      <c r="C18" s="60" t="s">
        <v>110</v>
      </c>
      <c r="D18" s="60" t="s">
        <v>107</v>
      </c>
      <c r="E18" s="60"/>
      <c r="F18" s="167" t="s">
        <v>121</v>
      </c>
      <c r="G18" s="158">
        <v>122020</v>
      </c>
      <c r="H18" s="161" t="s">
        <v>142</v>
      </c>
      <c r="I18" s="99"/>
      <c r="J18" s="16"/>
      <c r="K18" s="99"/>
      <c r="L18" s="22" t="s">
        <v>113</v>
      </c>
      <c r="M18" s="150"/>
      <c r="N18" s="147"/>
      <c r="O18" s="147"/>
      <c r="P18" s="147"/>
      <c r="Q18" s="18"/>
      <c r="R18" s="153">
        <f>IF(AND(M18=$R$10),(O18+P18),"")</f>
      </c>
      <c r="S18" s="153">
        <f>IF(AND(M18=$S$10),(O18+P18),"")</f>
      </c>
      <c r="T18" s="74"/>
      <c r="U18" s="125"/>
    </row>
    <row r="19" spans="1:21" s="75" customFormat="1" ht="13.5" customHeight="1">
      <c r="A19" s="165"/>
      <c r="B19" s="157"/>
      <c r="C19" s="61" t="s">
        <v>111</v>
      </c>
      <c r="D19" s="61">
        <v>30730</v>
      </c>
      <c r="E19" s="61" t="s">
        <v>136</v>
      </c>
      <c r="F19" s="168"/>
      <c r="G19" s="159"/>
      <c r="H19" s="162"/>
      <c r="I19" s="100"/>
      <c r="J19" s="21"/>
      <c r="K19" s="100"/>
      <c r="L19" s="22" t="s">
        <v>113</v>
      </c>
      <c r="M19" s="151"/>
      <c r="N19" s="148"/>
      <c r="O19" s="148"/>
      <c r="P19" s="148"/>
      <c r="Q19" s="2"/>
      <c r="R19" s="154"/>
      <c r="S19" s="154"/>
      <c r="U19" s="125"/>
    </row>
    <row r="20" spans="1:21" s="75" customFormat="1" ht="13.5" customHeight="1" thickBot="1">
      <c r="A20" s="165"/>
      <c r="B20" s="157"/>
      <c r="C20" s="63"/>
      <c r="D20" s="63" t="s">
        <v>108</v>
      </c>
      <c r="E20" s="63"/>
      <c r="F20" s="98"/>
      <c r="G20" s="159"/>
      <c r="H20" s="162"/>
      <c r="I20" s="101"/>
      <c r="J20" s="57"/>
      <c r="K20" s="101"/>
      <c r="L20" s="22" t="s">
        <v>113</v>
      </c>
      <c r="M20" s="152"/>
      <c r="N20" s="149"/>
      <c r="O20" s="149"/>
      <c r="P20" s="149"/>
      <c r="Q20" s="56"/>
      <c r="R20" s="155"/>
      <c r="S20" s="155"/>
      <c r="T20" s="74"/>
      <c r="U20" s="125"/>
    </row>
    <row r="21" spans="1:21" s="75" customFormat="1" ht="13.5" customHeight="1" thickBot="1">
      <c r="A21" s="166"/>
      <c r="B21" s="117">
        <v>44470</v>
      </c>
      <c r="C21" s="118"/>
      <c r="D21" s="118"/>
      <c r="E21" s="118"/>
      <c r="F21" s="119"/>
      <c r="G21" s="160"/>
      <c r="H21" s="163"/>
      <c r="I21" s="110"/>
      <c r="J21" s="111"/>
      <c r="K21" s="110"/>
      <c r="L21" s="112" t="s">
        <v>114</v>
      </c>
      <c r="M21" s="113" t="s">
        <v>6</v>
      </c>
      <c r="N21" s="113">
        <v>20</v>
      </c>
      <c r="O21" s="113"/>
      <c r="P21" s="113"/>
      <c r="Q21" s="113">
        <v>20</v>
      </c>
      <c r="R21" s="114"/>
      <c r="S21" s="115"/>
      <c r="T21" s="116">
        <f>IF(AND(M21=$T$10),(Q21),"")</f>
        <v>20</v>
      </c>
      <c r="U21" s="125"/>
    </row>
    <row r="22" spans="1:21" s="75" customFormat="1" ht="11.25">
      <c r="A22" s="164">
        <v>3</v>
      </c>
      <c r="B22" s="156"/>
      <c r="C22" s="60" t="s">
        <v>116</v>
      </c>
      <c r="D22" s="60" t="s">
        <v>118</v>
      </c>
      <c r="E22" s="60"/>
      <c r="F22" s="167" t="s">
        <v>120</v>
      </c>
      <c r="G22" s="158">
        <v>123628</v>
      </c>
      <c r="H22" s="158" t="s">
        <v>4</v>
      </c>
      <c r="I22" s="99"/>
      <c r="J22" s="16"/>
      <c r="K22" s="99"/>
      <c r="L22" s="22"/>
      <c r="M22" s="150"/>
      <c r="N22" s="147"/>
      <c r="O22" s="147"/>
      <c r="P22" s="147"/>
      <c r="Q22" s="18"/>
      <c r="R22" s="153">
        <f>IF(AND(M22=$R$10),(O22+P22),"")</f>
      </c>
      <c r="S22" s="153">
        <f>IF(AND(M22=$S$10),(O22+P22),"")</f>
      </c>
      <c r="T22" s="74"/>
      <c r="U22" s="125"/>
    </row>
    <row r="23" spans="1:21" s="75" customFormat="1" ht="11.25">
      <c r="A23" s="165"/>
      <c r="B23" s="157"/>
      <c r="C23" s="61" t="s">
        <v>117</v>
      </c>
      <c r="D23" s="61">
        <v>30730</v>
      </c>
      <c r="E23" s="61" t="s">
        <v>135</v>
      </c>
      <c r="F23" s="168"/>
      <c r="G23" s="159"/>
      <c r="H23" s="159"/>
      <c r="I23" s="100"/>
      <c r="J23" s="21"/>
      <c r="K23" s="100"/>
      <c r="L23" s="22"/>
      <c r="M23" s="151"/>
      <c r="N23" s="148"/>
      <c r="O23" s="148"/>
      <c r="P23" s="148"/>
      <c r="Q23" s="2"/>
      <c r="R23" s="154"/>
      <c r="S23" s="154"/>
      <c r="U23" s="125"/>
    </row>
    <row r="24" spans="1:21" s="75" customFormat="1" ht="12" thickBot="1">
      <c r="A24" s="165"/>
      <c r="B24" s="157"/>
      <c r="C24" s="63"/>
      <c r="D24" s="63" t="s">
        <v>119</v>
      </c>
      <c r="E24" s="63"/>
      <c r="F24" s="98"/>
      <c r="G24" s="159"/>
      <c r="H24" s="159"/>
      <c r="I24" s="101"/>
      <c r="J24" s="57"/>
      <c r="K24" s="101"/>
      <c r="L24" s="22"/>
      <c r="M24" s="152"/>
      <c r="N24" s="149"/>
      <c r="O24" s="149"/>
      <c r="P24" s="149"/>
      <c r="Q24" s="56"/>
      <c r="R24" s="155"/>
      <c r="S24" s="155"/>
      <c r="T24" s="74"/>
      <c r="U24" s="125"/>
    </row>
    <row r="25" spans="1:21" s="75" customFormat="1" ht="12" thickBot="1">
      <c r="A25" s="166"/>
      <c r="B25" s="117">
        <v>44470</v>
      </c>
      <c r="C25" s="118"/>
      <c r="D25" s="118"/>
      <c r="E25" s="118"/>
      <c r="F25" s="119"/>
      <c r="G25" s="160"/>
      <c r="H25" s="160"/>
      <c r="I25" s="110"/>
      <c r="J25" s="111"/>
      <c r="K25" s="110"/>
      <c r="L25" s="112" t="s">
        <v>114</v>
      </c>
      <c r="M25" s="113" t="s">
        <v>6</v>
      </c>
      <c r="N25" s="113">
        <v>20</v>
      </c>
      <c r="O25" s="113"/>
      <c r="P25" s="113"/>
      <c r="Q25" s="113"/>
      <c r="R25" s="114"/>
      <c r="S25" s="115"/>
      <c r="T25" s="116">
        <f>IF(AND(M25=$T$10),(Q25),"")</f>
        <v>0</v>
      </c>
      <c r="U25" s="125"/>
    </row>
    <row r="26" spans="1:21" s="75" customFormat="1" ht="11.25">
      <c r="A26" s="164">
        <v>4</v>
      </c>
      <c r="B26" s="156"/>
      <c r="C26" s="60" t="s">
        <v>122</v>
      </c>
      <c r="D26" s="60" t="s">
        <v>124</v>
      </c>
      <c r="E26" s="60"/>
      <c r="F26" s="167" t="s">
        <v>126</v>
      </c>
      <c r="G26" s="158">
        <v>123653</v>
      </c>
      <c r="H26" s="158" t="s">
        <v>4</v>
      </c>
      <c r="I26" s="99"/>
      <c r="J26" s="16"/>
      <c r="K26" s="99"/>
      <c r="L26" s="22"/>
      <c r="M26" s="150"/>
      <c r="N26" s="147"/>
      <c r="O26" s="147"/>
      <c r="P26" s="147"/>
      <c r="Q26" s="18"/>
      <c r="R26" s="153">
        <f>IF(AND(M26=$R$10),(O26+P26),"")</f>
      </c>
      <c r="S26" s="153">
        <f>IF(AND(M26=$S$10),(O26+P26),"")</f>
      </c>
      <c r="T26" s="74"/>
      <c r="U26" s="125"/>
    </row>
    <row r="27" spans="1:21" s="75" customFormat="1" ht="11.25">
      <c r="A27" s="165"/>
      <c r="B27" s="157"/>
      <c r="C27" s="61" t="s">
        <v>123</v>
      </c>
      <c r="D27" s="61">
        <v>30420</v>
      </c>
      <c r="E27" s="61" t="s">
        <v>134</v>
      </c>
      <c r="F27" s="168"/>
      <c r="G27" s="159"/>
      <c r="H27" s="159"/>
      <c r="I27" s="100"/>
      <c r="J27" s="21"/>
      <c r="K27" s="100"/>
      <c r="L27" s="22"/>
      <c r="M27" s="151"/>
      <c r="N27" s="148"/>
      <c r="O27" s="148"/>
      <c r="P27" s="148"/>
      <c r="Q27" s="2"/>
      <c r="R27" s="154"/>
      <c r="S27" s="154"/>
      <c r="U27" s="125"/>
    </row>
    <row r="28" spans="1:21" s="75" customFormat="1" ht="12" thickBot="1">
      <c r="A28" s="165"/>
      <c r="B28" s="157"/>
      <c r="C28" s="63"/>
      <c r="D28" s="63" t="s">
        <v>125</v>
      </c>
      <c r="E28" s="63"/>
      <c r="F28" s="98"/>
      <c r="G28" s="159"/>
      <c r="H28" s="159"/>
      <c r="I28" s="101"/>
      <c r="J28" s="57"/>
      <c r="K28" s="101"/>
      <c r="L28" s="22"/>
      <c r="M28" s="152"/>
      <c r="N28" s="149"/>
      <c r="O28" s="149"/>
      <c r="P28" s="149"/>
      <c r="Q28" s="56"/>
      <c r="R28" s="155"/>
      <c r="S28" s="155"/>
      <c r="T28" s="74"/>
      <c r="U28" s="125"/>
    </row>
    <row r="29" spans="1:21" s="75" customFormat="1" ht="12" thickBot="1">
      <c r="A29" s="166"/>
      <c r="B29" s="117">
        <v>44470</v>
      </c>
      <c r="C29" s="118"/>
      <c r="D29" s="118"/>
      <c r="E29" s="118"/>
      <c r="F29" s="119"/>
      <c r="G29" s="160"/>
      <c r="H29" s="160"/>
      <c r="I29" s="110"/>
      <c r="J29" s="111"/>
      <c r="K29" s="110"/>
      <c r="L29" s="112" t="s">
        <v>114</v>
      </c>
      <c r="M29" s="113" t="s">
        <v>6</v>
      </c>
      <c r="N29" s="113">
        <v>20</v>
      </c>
      <c r="O29" s="113"/>
      <c r="P29" s="113"/>
      <c r="Q29" s="113"/>
      <c r="R29" s="114"/>
      <c r="S29" s="115"/>
      <c r="T29" s="116">
        <f>IF(AND(M29=$T$10),(Q29),"")</f>
        <v>0</v>
      </c>
      <c r="U29" s="125"/>
    </row>
    <row r="30" spans="1:21" s="75" customFormat="1" ht="11.25">
      <c r="A30" s="164">
        <v>5</v>
      </c>
      <c r="B30" s="156">
        <v>44470</v>
      </c>
      <c r="C30" s="60" t="s">
        <v>110</v>
      </c>
      <c r="D30" s="60" t="s">
        <v>107</v>
      </c>
      <c r="E30" s="60"/>
      <c r="F30" s="167" t="s">
        <v>121</v>
      </c>
      <c r="G30" s="158">
        <v>122021</v>
      </c>
      <c r="H30" s="161" t="s">
        <v>142</v>
      </c>
      <c r="I30" s="99"/>
      <c r="J30" s="16"/>
      <c r="K30" s="99"/>
      <c r="L30" s="22" t="s">
        <v>113</v>
      </c>
      <c r="M30" s="150"/>
      <c r="N30" s="147"/>
      <c r="O30" s="147"/>
      <c r="P30" s="147"/>
      <c r="Q30" s="18"/>
      <c r="R30" s="153">
        <f>IF(AND(M30=$R$10),(O30+P30),"")</f>
      </c>
      <c r="S30" s="153">
        <f>IF(AND(M30=$S$10),(O30+P30),"")</f>
      </c>
      <c r="T30" s="74"/>
      <c r="U30" s="125"/>
    </row>
    <row r="31" spans="1:21" s="75" customFormat="1" ht="11.25">
      <c r="A31" s="165"/>
      <c r="B31" s="157"/>
      <c r="C31" s="61" t="s">
        <v>127</v>
      </c>
      <c r="D31" s="61">
        <v>30730</v>
      </c>
      <c r="E31" s="62" t="s">
        <v>128</v>
      </c>
      <c r="F31" s="168"/>
      <c r="G31" s="159"/>
      <c r="H31" s="162"/>
      <c r="I31" s="100"/>
      <c r="J31" s="21"/>
      <c r="K31" s="100"/>
      <c r="L31" s="22" t="s">
        <v>113</v>
      </c>
      <c r="M31" s="151"/>
      <c r="N31" s="148"/>
      <c r="O31" s="148"/>
      <c r="P31" s="148"/>
      <c r="Q31" s="2"/>
      <c r="R31" s="154"/>
      <c r="S31" s="154"/>
      <c r="U31" s="125"/>
    </row>
    <row r="32" spans="1:21" s="75" customFormat="1" ht="12" thickBot="1">
      <c r="A32" s="165"/>
      <c r="B32" s="157"/>
      <c r="C32" s="63"/>
      <c r="D32" s="63" t="s">
        <v>108</v>
      </c>
      <c r="E32" s="63"/>
      <c r="F32" s="98"/>
      <c r="G32" s="159"/>
      <c r="H32" s="162"/>
      <c r="I32" s="101"/>
      <c r="J32" s="57"/>
      <c r="K32" s="101"/>
      <c r="L32" s="22" t="s">
        <v>113</v>
      </c>
      <c r="M32" s="152"/>
      <c r="N32" s="149"/>
      <c r="O32" s="149"/>
      <c r="P32" s="149"/>
      <c r="Q32" s="56"/>
      <c r="R32" s="155"/>
      <c r="S32" s="155"/>
      <c r="T32" s="74"/>
      <c r="U32" s="125"/>
    </row>
    <row r="33" spans="1:21" s="75" customFormat="1" ht="12" thickBot="1">
      <c r="A33" s="166"/>
      <c r="B33" s="117">
        <v>44470</v>
      </c>
      <c r="C33" s="118"/>
      <c r="D33" s="118"/>
      <c r="E33" s="118"/>
      <c r="F33" s="119"/>
      <c r="G33" s="160"/>
      <c r="H33" s="163"/>
      <c r="I33" s="110"/>
      <c r="J33" s="111"/>
      <c r="K33" s="110"/>
      <c r="L33" s="112" t="s">
        <v>114</v>
      </c>
      <c r="M33" s="113" t="s">
        <v>6</v>
      </c>
      <c r="N33" s="113">
        <v>20</v>
      </c>
      <c r="O33" s="113"/>
      <c r="P33" s="113"/>
      <c r="Q33" s="113">
        <v>20</v>
      </c>
      <c r="R33" s="114"/>
      <c r="S33" s="115"/>
      <c r="T33" s="116">
        <f>IF(AND(M33=$T$10),(Q33),"")</f>
        <v>20</v>
      </c>
      <c r="U33" s="125"/>
    </row>
    <row r="34" spans="1:21" s="75" customFormat="1" ht="11.25">
      <c r="A34" s="164">
        <v>6</v>
      </c>
      <c r="B34" s="156"/>
      <c r="C34" s="60" t="s">
        <v>130</v>
      </c>
      <c r="D34" s="60"/>
      <c r="E34" s="60"/>
      <c r="F34" s="167" t="s">
        <v>129</v>
      </c>
      <c r="G34" s="158">
        <v>171753</v>
      </c>
      <c r="H34" s="158" t="s">
        <v>4</v>
      </c>
      <c r="I34" s="99"/>
      <c r="J34" s="16"/>
      <c r="K34" s="99"/>
      <c r="L34" s="22"/>
      <c r="M34" s="150"/>
      <c r="N34" s="147"/>
      <c r="O34" s="147"/>
      <c r="P34" s="147"/>
      <c r="Q34" s="18"/>
      <c r="R34" s="153">
        <f>IF(AND(M34=$R$10),(O34+P34),"")</f>
      </c>
      <c r="S34" s="153">
        <f>IF(AND(M34=$S$10),(O34+P34),"")</f>
      </c>
      <c r="T34" s="74"/>
      <c r="U34" s="125"/>
    </row>
    <row r="35" spans="1:21" s="75" customFormat="1" ht="11.25">
      <c r="A35" s="165"/>
      <c r="B35" s="157"/>
      <c r="C35" s="61" t="s">
        <v>131</v>
      </c>
      <c r="D35" s="61">
        <v>34070</v>
      </c>
      <c r="E35" s="108" t="s">
        <v>133</v>
      </c>
      <c r="F35" s="168"/>
      <c r="G35" s="159"/>
      <c r="H35" s="159"/>
      <c r="I35" s="100"/>
      <c r="J35" s="21"/>
      <c r="K35" s="100"/>
      <c r="L35" s="22"/>
      <c r="M35" s="151"/>
      <c r="N35" s="148"/>
      <c r="O35" s="148"/>
      <c r="P35" s="148"/>
      <c r="Q35" s="2"/>
      <c r="R35" s="154"/>
      <c r="S35" s="154"/>
      <c r="U35" s="125"/>
    </row>
    <row r="36" spans="1:21" s="75" customFormat="1" ht="12" thickBot="1">
      <c r="A36" s="165"/>
      <c r="B36" s="157"/>
      <c r="C36" s="63"/>
      <c r="D36" s="63" t="s">
        <v>132</v>
      </c>
      <c r="E36" s="63"/>
      <c r="F36" s="98"/>
      <c r="G36" s="159"/>
      <c r="H36" s="159"/>
      <c r="I36" s="101"/>
      <c r="J36" s="57"/>
      <c r="K36" s="101"/>
      <c r="L36" s="22"/>
      <c r="M36" s="152"/>
      <c r="N36" s="149"/>
      <c r="O36" s="149"/>
      <c r="P36" s="149"/>
      <c r="Q36" s="56"/>
      <c r="R36" s="155"/>
      <c r="S36" s="155"/>
      <c r="T36" s="74"/>
      <c r="U36" s="125"/>
    </row>
    <row r="37" spans="1:21" s="75" customFormat="1" ht="12" thickBot="1">
      <c r="A37" s="166"/>
      <c r="B37" s="117">
        <v>44470</v>
      </c>
      <c r="C37" s="118"/>
      <c r="D37" s="118"/>
      <c r="E37" s="118"/>
      <c r="F37" s="119"/>
      <c r="G37" s="160"/>
      <c r="H37" s="160"/>
      <c r="I37" s="110"/>
      <c r="J37" s="111"/>
      <c r="K37" s="110"/>
      <c r="L37" s="112" t="s">
        <v>114</v>
      </c>
      <c r="M37" s="113" t="s">
        <v>6</v>
      </c>
      <c r="N37" s="113">
        <v>20</v>
      </c>
      <c r="O37" s="113"/>
      <c r="P37" s="113"/>
      <c r="Q37" s="113"/>
      <c r="R37" s="114"/>
      <c r="S37" s="115"/>
      <c r="T37" s="116">
        <f>IF(AND(M37=$T$10),(Q37),"")</f>
        <v>0</v>
      </c>
      <c r="U37" s="125"/>
    </row>
    <row r="38" spans="1:21" s="75" customFormat="1" ht="11.25">
      <c r="A38" s="164">
        <v>7</v>
      </c>
      <c r="B38" s="156"/>
      <c r="C38" s="60"/>
      <c r="D38" s="60"/>
      <c r="E38" s="60"/>
      <c r="F38" s="167"/>
      <c r="G38" s="158"/>
      <c r="H38" s="158"/>
      <c r="I38" s="99"/>
      <c r="J38" s="16"/>
      <c r="K38" s="99"/>
      <c r="L38" s="17"/>
      <c r="M38" s="150"/>
      <c r="N38" s="147"/>
      <c r="O38" s="147"/>
      <c r="P38" s="147"/>
      <c r="Q38" s="18"/>
      <c r="R38" s="153">
        <f>IF(AND(M38=$R$10),(O38+P38),"")</f>
      </c>
      <c r="S38" s="153">
        <f>IF(AND(M38=$S$10),(O38+P38),"")</f>
      </c>
      <c r="T38" s="74"/>
      <c r="U38" s="125"/>
    </row>
    <row r="39" spans="1:21" s="75" customFormat="1" ht="11.25">
      <c r="A39" s="165"/>
      <c r="B39" s="157"/>
      <c r="C39" s="61"/>
      <c r="D39" s="61"/>
      <c r="E39" s="61"/>
      <c r="F39" s="168"/>
      <c r="G39" s="159"/>
      <c r="H39" s="159"/>
      <c r="I39" s="100"/>
      <c r="J39" s="21"/>
      <c r="K39" s="100"/>
      <c r="L39" s="22"/>
      <c r="M39" s="151"/>
      <c r="N39" s="148"/>
      <c r="O39" s="148"/>
      <c r="P39" s="148"/>
      <c r="Q39" s="2"/>
      <c r="R39" s="154"/>
      <c r="S39" s="154"/>
      <c r="U39" s="125"/>
    </row>
    <row r="40" spans="1:21" s="75" customFormat="1" ht="12" thickBot="1">
      <c r="A40" s="165"/>
      <c r="B40" s="157"/>
      <c r="C40" s="63"/>
      <c r="D40" s="63"/>
      <c r="E40" s="63"/>
      <c r="F40" s="98"/>
      <c r="G40" s="159"/>
      <c r="H40" s="159"/>
      <c r="I40" s="101"/>
      <c r="J40" s="57"/>
      <c r="K40" s="101"/>
      <c r="L40" s="58"/>
      <c r="M40" s="152"/>
      <c r="N40" s="149"/>
      <c r="O40" s="149"/>
      <c r="P40" s="149"/>
      <c r="Q40" s="56"/>
      <c r="R40" s="155"/>
      <c r="S40" s="155"/>
      <c r="T40" s="74"/>
      <c r="U40" s="125"/>
    </row>
    <row r="41" spans="1:21" s="75" customFormat="1" ht="12" thickBot="1">
      <c r="A41" s="166"/>
      <c r="B41" s="117"/>
      <c r="C41" s="129"/>
      <c r="D41" s="129"/>
      <c r="E41" s="129"/>
      <c r="F41" s="130"/>
      <c r="G41" s="160"/>
      <c r="H41" s="160"/>
      <c r="I41" s="110"/>
      <c r="J41" s="111"/>
      <c r="K41" s="110"/>
      <c r="L41" s="112"/>
      <c r="M41" s="113"/>
      <c r="N41" s="113"/>
      <c r="O41" s="131"/>
      <c r="P41" s="131"/>
      <c r="Q41" s="113"/>
      <c r="R41" s="114"/>
      <c r="S41" s="115"/>
      <c r="T41" s="116">
        <f>IF(AND(M41=$T$10),(Q41),"")</f>
      </c>
      <c r="U41" s="125"/>
    </row>
    <row r="42" spans="1:21" s="75" customFormat="1" ht="11.25">
      <c r="A42" s="164">
        <v>8</v>
      </c>
      <c r="B42" s="156"/>
      <c r="C42" s="60"/>
      <c r="D42" s="60"/>
      <c r="E42" s="60"/>
      <c r="F42" s="167"/>
      <c r="G42" s="158"/>
      <c r="H42" s="158"/>
      <c r="I42" s="99"/>
      <c r="J42" s="16"/>
      <c r="K42" s="99"/>
      <c r="L42" s="17"/>
      <c r="M42" s="150"/>
      <c r="N42" s="147"/>
      <c r="O42" s="147"/>
      <c r="P42" s="147"/>
      <c r="Q42" s="18"/>
      <c r="R42" s="153">
        <f>IF(AND(M42=$R$10),(O42+P42),"")</f>
      </c>
      <c r="S42" s="153">
        <f>IF(AND(M42=$S$10),(O42+P42),"")</f>
      </c>
      <c r="T42" s="74"/>
      <c r="U42" s="125"/>
    </row>
    <row r="43" spans="1:21" s="75" customFormat="1" ht="11.25">
      <c r="A43" s="165"/>
      <c r="B43" s="157"/>
      <c r="C43" s="61"/>
      <c r="D43" s="61"/>
      <c r="E43" s="61"/>
      <c r="F43" s="168"/>
      <c r="G43" s="159"/>
      <c r="H43" s="159"/>
      <c r="I43" s="100"/>
      <c r="J43" s="21"/>
      <c r="K43" s="100"/>
      <c r="L43" s="22"/>
      <c r="M43" s="151"/>
      <c r="N43" s="148"/>
      <c r="O43" s="148"/>
      <c r="P43" s="148"/>
      <c r="Q43" s="2"/>
      <c r="R43" s="154"/>
      <c r="S43" s="154"/>
      <c r="U43" s="125"/>
    </row>
    <row r="44" spans="1:21" s="75" customFormat="1" ht="12" thickBot="1">
      <c r="A44" s="165"/>
      <c r="B44" s="157"/>
      <c r="C44" s="63"/>
      <c r="D44" s="63"/>
      <c r="E44" s="63"/>
      <c r="F44" s="98"/>
      <c r="G44" s="159"/>
      <c r="H44" s="159"/>
      <c r="I44" s="101"/>
      <c r="J44" s="57"/>
      <c r="K44" s="101"/>
      <c r="L44" s="58"/>
      <c r="M44" s="152"/>
      <c r="N44" s="149"/>
      <c r="O44" s="149"/>
      <c r="P44" s="149"/>
      <c r="Q44" s="56"/>
      <c r="R44" s="155"/>
      <c r="S44" s="155"/>
      <c r="T44" s="74"/>
      <c r="U44" s="125"/>
    </row>
    <row r="45" spans="1:21" s="75" customFormat="1" ht="12" thickBot="1">
      <c r="A45" s="166"/>
      <c r="B45" s="117"/>
      <c r="C45" s="129"/>
      <c r="D45" s="129"/>
      <c r="E45" s="129"/>
      <c r="F45" s="130"/>
      <c r="G45" s="160"/>
      <c r="H45" s="160"/>
      <c r="I45" s="110"/>
      <c r="J45" s="111"/>
      <c r="K45" s="110"/>
      <c r="L45" s="112"/>
      <c r="M45" s="113"/>
      <c r="N45" s="113"/>
      <c r="O45" s="131"/>
      <c r="P45" s="131"/>
      <c r="Q45" s="113"/>
      <c r="R45" s="114"/>
      <c r="S45" s="115"/>
      <c r="T45" s="116">
        <f>IF(AND(M45=$T$10),(Q45),"")</f>
      </c>
      <c r="U45" s="125"/>
    </row>
    <row r="46" spans="1:21" s="75" customFormat="1" ht="11.25">
      <c r="A46" s="164">
        <v>9</v>
      </c>
      <c r="B46" s="156"/>
      <c r="C46" s="60"/>
      <c r="D46" s="60"/>
      <c r="E46" s="60"/>
      <c r="F46" s="167"/>
      <c r="G46" s="158"/>
      <c r="H46" s="158"/>
      <c r="I46" s="99"/>
      <c r="J46" s="16"/>
      <c r="K46" s="99"/>
      <c r="L46" s="17"/>
      <c r="M46" s="150"/>
      <c r="N46" s="147"/>
      <c r="O46" s="147"/>
      <c r="P46" s="147"/>
      <c r="Q46" s="18"/>
      <c r="R46" s="153">
        <f>IF(AND(M46=$R$10),(O46+P46),"")</f>
      </c>
      <c r="S46" s="153">
        <f>IF(AND(M46=$S$10),(O46+P46),"")</f>
      </c>
      <c r="T46" s="74"/>
      <c r="U46" s="125"/>
    </row>
    <row r="47" spans="1:21" s="75" customFormat="1" ht="11.25">
      <c r="A47" s="165"/>
      <c r="B47" s="157"/>
      <c r="C47" s="61"/>
      <c r="D47" s="61"/>
      <c r="E47" s="61"/>
      <c r="F47" s="168"/>
      <c r="G47" s="159"/>
      <c r="H47" s="159"/>
      <c r="I47" s="100"/>
      <c r="J47" s="21"/>
      <c r="K47" s="100"/>
      <c r="L47" s="22"/>
      <c r="M47" s="151"/>
      <c r="N47" s="148"/>
      <c r="O47" s="148"/>
      <c r="P47" s="148"/>
      <c r="Q47" s="2"/>
      <c r="R47" s="154"/>
      <c r="S47" s="154"/>
      <c r="U47" s="125"/>
    </row>
    <row r="48" spans="1:21" s="75" customFormat="1" ht="12" thickBot="1">
      <c r="A48" s="165"/>
      <c r="B48" s="157"/>
      <c r="C48" s="63"/>
      <c r="D48" s="63"/>
      <c r="E48" s="63"/>
      <c r="F48" s="98"/>
      <c r="G48" s="159"/>
      <c r="H48" s="159"/>
      <c r="I48" s="101"/>
      <c r="J48" s="57"/>
      <c r="K48" s="101"/>
      <c r="L48" s="58"/>
      <c r="M48" s="152"/>
      <c r="N48" s="149"/>
      <c r="O48" s="149"/>
      <c r="P48" s="149"/>
      <c r="Q48" s="56"/>
      <c r="R48" s="155"/>
      <c r="S48" s="155"/>
      <c r="T48" s="74"/>
      <c r="U48" s="125"/>
    </row>
    <row r="49" spans="1:21" s="75" customFormat="1" ht="12" thickBot="1">
      <c r="A49" s="166"/>
      <c r="B49" s="117"/>
      <c r="C49" s="129"/>
      <c r="D49" s="129"/>
      <c r="E49" s="129"/>
      <c r="F49" s="130"/>
      <c r="G49" s="160"/>
      <c r="H49" s="160"/>
      <c r="I49" s="110"/>
      <c r="J49" s="111"/>
      <c r="K49" s="110"/>
      <c r="L49" s="112"/>
      <c r="M49" s="113"/>
      <c r="N49" s="113"/>
      <c r="O49" s="131"/>
      <c r="P49" s="131"/>
      <c r="Q49" s="113"/>
      <c r="R49" s="114"/>
      <c r="S49" s="115"/>
      <c r="T49" s="116">
        <f>IF(AND(M49=$T$10),(Q49),"")</f>
      </c>
      <c r="U49" s="125"/>
    </row>
    <row r="50" spans="1:21" s="75" customFormat="1" ht="11.25">
      <c r="A50" s="164">
        <v>10</v>
      </c>
      <c r="B50" s="156"/>
      <c r="C50" s="60"/>
      <c r="D50" s="60"/>
      <c r="E50" s="60"/>
      <c r="F50" s="167"/>
      <c r="G50" s="158"/>
      <c r="H50" s="158"/>
      <c r="I50" s="99"/>
      <c r="J50" s="16"/>
      <c r="K50" s="99"/>
      <c r="L50" s="17"/>
      <c r="M50" s="150"/>
      <c r="N50" s="147"/>
      <c r="O50" s="147"/>
      <c r="P50" s="147"/>
      <c r="Q50" s="18"/>
      <c r="R50" s="153">
        <f>IF(AND(M50=$R$10),(O50+P50),"")</f>
      </c>
      <c r="S50" s="153">
        <f>IF(AND(M50=$S$10),(O50+P50),"")</f>
      </c>
      <c r="T50" s="74"/>
      <c r="U50" s="125"/>
    </row>
    <row r="51" spans="1:21" s="75" customFormat="1" ht="11.25">
      <c r="A51" s="165"/>
      <c r="B51" s="157"/>
      <c r="C51" s="61"/>
      <c r="D51" s="61"/>
      <c r="E51" s="61"/>
      <c r="F51" s="168"/>
      <c r="G51" s="159"/>
      <c r="H51" s="159"/>
      <c r="I51" s="100"/>
      <c r="J51" s="21"/>
      <c r="K51" s="100"/>
      <c r="L51" s="22"/>
      <c r="M51" s="151"/>
      <c r="N51" s="148"/>
      <c r="O51" s="148"/>
      <c r="P51" s="148"/>
      <c r="Q51" s="2"/>
      <c r="R51" s="154"/>
      <c r="S51" s="154"/>
      <c r="U51" s="125"/>
    </row>
    <row r="52" spans="1:21" s="75" customFormat="1" ht="12" thickBot="1">
      <c r="A52" s="165"/>
      <c r="B52" s="157"/>
      <c r="C52" s="63"/>
      <c r="D52" s="63"/>
      <c r="E52" s="63"/>
      <c r="F52" s="98"/>
      <c r="G52" s="159"/>
      <c r="H52" s="159"/>
      <c r="I52" s="101"/>
      <c r="J52" s="57"/>
      <c r="K52" s="101"/>
      <c r="L52" s="58"/>
      <c r="M52" s="152"/>
      <c r="N52" s="149"/>
      <c r="O52" s="149"/>
      <c r="P52" s="149"/>
      <c r="Q52" s="56"/>
      <c r="R52" s="155"/>
      <c r="S52" s="155"/>
      <c r="T52" s="74"/>
      <c r="U52" s="125"/>
    </row>
    <row r="53" spans="1:21" s="75" customFormat="1" ht="12" thickBot="1">
      <c r="A53" s="166"/>
      <c r="B53" s="117"/>
      <c r="C53" s="129"/>
      <c r="D53" s="129"/>
      <c r="E53" s="129"/>
      <c r="F53" s="130"/>
      <c r="G53" s="160"/>
      <c r="H53" s="160"/>
      <c r="I53" s="110"/>
      <c r="J53" s="111"/>
      <c r="K53" s="110"/>
      <c r="L53" s="112"/>
      <c r="M53" s="113"/>
      <c r="N53" s="113"/>
      <c r="O53" s="131"/>
      <c r="P53" s="131"/>
      <c r="Q53" s="113"/>
      <c r="R53" s="114"/>
      <c r="S53" s="115"/>
      <c r="T53" s="116">
        <f>IF(AND(M53=$T$10),(Q53),"")</f>
      </c>
      <c r="U53" s="125"/>
    </row>
    <row r="54" spans="1:21" s="75" customFormat="1" ht="11.25">
      <c r="A54" s="164">
        <v>11</v>
      </c>
      <c r="B54" s="156"/>
      <c r="C54" s="60"/>
      <c r="D54" s="60"/>
      <c r="E54" s="60"/>
      <c r="F54" s="167"/>
      <c r="G54" s="158"/>
      <c r="H54" s="158"/>
      <c r="I54" s="99"/>
      <c r="J54" s="16"/>
      <c r="K54" s="99"/>
      <c r="L54" s="17"/>
      <c r="M54" s="150"/>
      <c r="N54" s="147"/>
      <c r="O54" s="147"/>
      <c r="P54" s="147"/>
      <c r="Q54" s="18"/>
      <c r="R54" s="153">
        <f>IF(AND(M54=$R$10),(O54+P54),"")</f>
      </c>
      <c r="S54" s="153">
        <f>IF(AND(M54=$S$10),(O54+P54),"")</f>
      </c>
      <c r="T54" s="74"/>
      <c r="U54" s="125"/>
    </row>
    <row r="55" spans="1:21" s="75" customFormat="1" ht="11.25">
      <c r="A55" s="165"/>
      <c r="B55" s="157"/>
      <c r="C55" s="61"/>
      <c r="D55" s="61"/>
      <c r="E55" s="61"/>
      <c r="F55" s="168"/>
      <c r="G55" s="159"/>
      <c r="H55" s="159"/>
      <c r="I55" s="100"/>
      <c r="J55" s="21"/>
      <c r="K55" s="100"/>
      <c r="L55" s="22"/>
      <c r="M55" s="151"/>
      <c r="N55" s="148"/>
      <c r="O55" s="148"/>
      <c r="P55" s="148"/>
      <c r="Q55" s="2"/>
      <c r="R55" s="154"/>
      <c r="S55" s="154"/>
      <c r="U55" s="125"/>
    </row>
    <row r="56" spans="1:21" s="75" customFormat="1" ht="12" thickBot="1">
      <c r="A56" s="165"/>
      <c r="B56" s="157"/>
      <c r="C56" s="63"/>
      <c r="D56" s="63"/>
      <c r="E56" s="63"/>
      <c r="F56" s="98"/>
      <c r="G56" s="159"/>
      <c r="H56" s="159"/>
      <c r="I56" s="101"/>
      <c r="J56" s="57"/>
      <c r="K56" s="101"/>
      <c r="L56" s="58"/>
      <c r="M56" s="152"/>
      <c r="N56" s="149"/>
      <c r="O56" s="149"/>
      <c r="P56" s="149"/>
      <c r="Q56" s="56"/>
      <c r="R56" s="155"/>
      <c r="S56" s="155"/>
      <c r="T56" s="74"/>
      <c r="U56" s="125"/>
    </row>
    <row r="57" spans="1:21" s="75" customFormat="1" ht="12" thickBot="1">
      <c r="A57" s="166"/>
      <c r="B57" s="117"/>
      <c r="C57" s="129"/>
      <c r="D57" s="129"/>
      <c r="E57" s="129"/>
      <c r="F57" s="130"/>
      <c r="G57" s="160"/>
      <c r="H57" s="160"/>
      <c r="I57" s="110"/>
      <c r="J57" s="111"/>
      <c r="K57" s="110"/>
      <c r="L57" s="112"/>
      <c r="M57" s="113"/>
      <c r="N57" s="113"/>
      <c r="O57" s="131"/>
      <c r="P57" s="131"/>
      <c r="Q57" s="113"/>
      <c r="R57" s="114"/>
      <c r="S57" s="115"/>
      <c r="T57" s="116">
        <f>IF(AND(M57=$T$10),(Q57),"")</f>
      </c>
      <c r="U57" s="125"/>
    </row>
    <row r="58" spans="1:21" s="75" customFormat="1" ht="11.25">
      <c r="A58" s="164">
        <v>12</v>
      </c>
      <c r="B58" s="156"/>
      <c r="C58" s="60"/>
      <c r="D58" s="60"/>
      <c r="E58" s="60"/>
      <c r="F58" s="167"/>
      <c r="G58" s="158"/>
      <c r="H58" s="158"/>
      <c r="I58" s="99"/>
      <c r="J58" s="16"/>
      <c r="K58" s="99"/>
      <c r="L58" s="17"/>
      <c r="M58" s="150"/>
      <c r="N58" s="147"/>
      <c r="O58" s="147"/>
      <c r="P58" s="147"/>
      <c r="Q58" s="18"/>
      <c r="R58" s="153">
        <f>IF(AND(M58=$R$10),(O58+P58),"")</f>
      </c>
      <c r="S58" s="153">
        <f>IF(AND(M58=$S$10),(O58+P58),"")</f>
      </c>
      <c r="T58" s="74"/>
      <c r="U58" s="125"/>
    </row>
    <row r="59" spans="1:21" s="75" customFormat="1" ht="11.25">
      <c r="A59" s="165"/>
      <c r="B59" s="157"/>
      <c r="C59" s="61"/>
      <c r="D59" s="61"/>
      <c r="E59" s="61"/>
      <c r="F59" s="168"/>
      <c r="G59" s="159"/>
      <c r="H59" s="159"/>
      <c r="I59" s="100"/>
      <c r="J59" s="21"/>
      <c r="K59" s="100"/>
      <c r="L59" s="22"/>
      <c r="M59" s="151"/>
      <c r="N59" s="148"/>
      <c r="O59" s="148"/>
      <c r="P59" s="148"/>
      <c r="Q59" s="2"/>
      <c r="R59" s="154"/>
      <c r="S59" s="154"/>
      <c r="U59" s="125"/>
    </row>
    <row r="60" spans="1:21" s="75" customFormat="1" ht="12" thickBot="1">
      <c r="A60" s="165"/>
      <c r="B60" s="157"/>
      <c r="C60" s="63"/>
      <c r="D60" s="63"/>
      <c r="E60" s="63"/>
      <c r="F60" s="98"/>
      <c r="G60" s="159"/>
      <c r="H60" s="159"/>
      <c r="I60" s="101"/>
      <c r="J60" s="57"/>
      <c r="K60" s="101"/>
      <c r="L60" s="58"/>
      <c r="M60" s="152"/>
      <c r="N60" s="149"/>
      <c r="O60" s="149"/>
      <c r="P60" s="149"/>
      <c r="Q60" s="56"/>
      <c r="R60" s="155"/>
      <c r="S60" s="155"/>
      <c r="T60" s="74"/>
      <c r="U60" s="125"/>
    </row>
    <row r="61" spans="1:21" s="75" customFormat="1" ht="12" thickBot="1">
      <c r="A61" s="166"/>
      <c r="B61" s="117"/>
      <c r="C61" s="129"/>
      <c r="D61" s="129"/>
      <c r="E61" s="129"/>
      <c r="F61" s="130"/>
      <c r="G61" s="160"/>
      <c r="H61" s="160"/>
      <c r="I61" s="110"/>
      <c r="J61" s="111"/>
      <c r="K61" s="110"/>
      <c r="L61" s="112"/>
      <c r="M61" s="113"/>
      <c r="N61" s="113"/>
      <c r="O61" s="131"/>
      <c r="P61" s="131"/>
      <c r="Q61" s="113"/>
      <c r="R61" s="114"/>
      <c r="S61" s="115"/>
      <c r="T61" s="116">
        <f>IF(AND(M61=$T$10),(Q61),"")</f>
      </c>
      <c r="U61" s="125"/>
    </row>
    <row r="62" spans="1:21" s="75" customFormat="1" ht="11.25">
      <c r="A62" s="164">
        <v>13</v>
      </c>
      <c r="B62" s="156"/>
      <c r="C62" s="60"/>
      <c r="D62" s="60"/>
      <c r="E62" s="60"/>
      <c r="F62" s="167"/>
      <c r="G62" s="158"/>
      <c r="H62" s="158"/>
      <c r="I62" s="99"/>
      <c r="J62" s="16"/>
      <c r="K62" s="99"/>
      <c r="L62" s="17"/>
      <c r="M62" s="150"/>
      <c r="N62" s="147"/>
      <c r="O62" s="147"/>
      <c r="P62" s="147"/>
      <c r="Q62" s="18"/>
      <c r="R62" s="153">
        <f>IF(AND(M62=$R$10),(O62+P62),"")</f>
      </c>
      <c r="S62" s="153">
        <f>IF(AND(M62=$S$10),(O62+P62),"")</f>
      </c>
      <c r="T62" s="74"/>
      <c r="U62" s="125"/>
    </row>
    <row r="63" spans="1:21" s="75" customFormat="1" ht="11.25">
      <c r="A63" s="165"/>
      <c r="B63" s="157"/>
      <c r="C63" s="61"/>
      <c r="D63" s="61"/>
      <c r="E63" s="61"/>
      <c r="F63" s="168"/>
      <c r="G63" s="159"/>
      <c r="H63" s="159"/>
      <c r="I63" s="100"/>
      <c r="J63" s="21"/>
      <c r="K63" s="100"/>
      <c r="L63" s="22"/>
      <c r="M63" s="151"/>
      <c r="N63" s="148"/>
      <c r="O63" s="148"/>
      <c r="P63" s="148"/>
      <c r="Q63" s="2"/>
      <c r="R63" s="154"/>
      <c r="S63" s="154"/>
      <c r="U63" s="125"/>
    </row>
    <row r="64" spans="1:21" s="75" customFormat="1" ht="12" thickBot="1">
      <c r="A64" s="165"/>
      <c r="B64" s="157"/>
      <c r="C64" s="63"/>
      <c r="D64" s="63"/>
      <c r="E64" s="63"/>
      <c r="F64" s="98"/>
      <c r="G64" s="159"/>
      <c r="H64" s="159"/>
      <c r="I64" s="101"/>
      <c r="J64" s="57"/>
      <c r="K64" s="101"/>
      <c r="L64" s="58"/>
      <c r="M64" s="152"/>
      <c r="N64" s="149"/>
      <c r="O64" s="149"/>
      <c r="P64" s="149"/>
      <c r="Q64" s="56"/>
      <c r="R64" s="155"/>
      <c r="S64" s="155"/>
      <c r="T64" s="74"/>
      <c r="U64" s="125"/>
    </row>
    <row r="65" spans="1:21" s="75" customFormat="1" ht="12" thickBot="1">
      <c r="A65" s="166"/>
      <c r="B65" s="117"/>
      <c r="C65" s="129"/>
      <c r="D65" s="129"/>
      <c r="E65" s="129"/>
      <c r="F65" s="130"/>
      <c r="G65" s="160"/>
      <c r="H65" s="160"/>
      <c r="I65" s="110"/>
      <c r="J65" s="111"/>
      <c r="K65" s="110"/>
      <c r="L65" s="112"/>
      <c r="M65" s="113"/>
      <c r="N65" s="113"/>
      <c r="O65" s="131"/>
      <c r="P65" s="131"/>
      <c r="Q65" s="113"/>
      <c r="R65" s="114"/>
      <c r="S65" s="115"/>
      <c r="T65" s="116">
        <f>IF(AND(M65=$T$10),(Q65),"")</f>
      </c>
      <c r="U65" s="125"/>
    </row>
    <row r="66" spans="1:21" s="75" customFormat="1" ht="11.25">
      <c r="A66" s="164">
        <v>14</v>
      </c>
      <c r="B66" s="156"/>
      <c r="C66" s="60"/>
      <c r="D66" s="60"/>
      <c r="E66" s="60"/>
      <c r="F66" s="167"/>
      <c r="G66" s="158"/>
      <c r="H66" s="158"/>
      <c r="I66" s="99"/>
      <c r="J66" s="16"/>
      <c r="K66" s="99"/>
      <c r="L66" s="17"/>
      <c r="M66" s="150"/>
      <c r="N66" s="147"/>
      <c r="O66" s="147"/>
      <c r="P66" s="147"/>
      <c r="Q66" s="18"/>
      <c r="R66" s="153">
        <f>IF(AND(M66=$R$10),(O66+P66),"")</f>
      </c>
      <c r="S66" s="153">
        <f>IF(AND(M66=$S$10),(O66+P66),"")</f>
      </c>
      <c r="T66" s="74"/>
      <c r="U66" s="125"/>
    </row>
    <row r="67" spans="1:21" s="75" customFormat="1" ht="11.25">
      <c r="A67" s="165"/>
      <c r="B67" s="157"/>
      <c r="C67" s="61"/>
      <c r="D67" s="61"/>
      <c r="E67" s="61"/>
      <c r="F67" s="168"/>
      <c r="G67" s="159"/>
      <c r="H67" s="159"/>
      <c r="I67" s="100"/>
      <c r="J67" s="21"/>
      <c r="K67" s="100"/>
      <c r="L67" s="22"/>
      <c r="M67" s="151"/>
      <c r="N67" s="148"/>
      <c r="O67" s="148"/>
      <c r="P67" s="148"/>
      <c r="Q67" s="2"/>
      <c r="R67" s="154"/>
      <c r="S67" s="154"/>
      <c r="U67" s="125"/>
    </row>
    <row r="68" spans="1:21" s="75" customFormat="1" ht="12" thickBot="1">
      <c r="A68" s="165"/>
      <c r="B68" s="157"/>
      <c r="C68" s="63"/>
      <c r="D68" s="63"/>
      <c r="E68" s="63"/>
      <c r="F68" s="98"/>
      <c r="G68" s="159"/>
      <c r="H68" s="159"/>
      <c r="I68" s="101"/>
      <c r="J68" s="57"/>
      <c r="K68" s="101"/>
      <c r="L68" s="58"/>
      <c r="M68" s="152"/>
      <c r="N68" s="149"/>
      <c r="O68" s="149"/>
      <c r="P68" s="149"/>
      <c r="Q68" s="56"/>
      <c r="R68" s="155"/>
      <c r="S68" s="155"/>
      <c r="T68" s="74"/>
      <c r="U68" s="125"/>
    </row>
    <row r="69" spans="1:21" s="75" customFormat="1" ht="12" thickBot="1">
      <c r="A69" s="166"/>
      <c r="B69" s="117"/>
      <c r="C69" s="129"/>
      <c r="D69" s="129"/>
      <c r="E69" s="129"/>
      <c r="F69" s="130"/>
      <c r="G69" s="160"/>
      <c r="H69" s="160"/>
      <c r="I69" s="110"/>
      <c r="J69" s="111"/>
      <c r="K69" s="110"/>
      <c r="L69" s="112"/>
      <c r="M69" s="113"/>
      <c r="N69" s="113"/>
      <c r="O69" s="131"/>
      <c r="P69" s="131"/>
      <c r="Q69" s="113"/>
      <c r="R69" s="114"/>
      <c r="S69" s="115"/>
      <c r="T69" s="116">
        <f>IF(AND(M69=$T$10),(Q69),"")</f>
      </c>
      <c r="U69" s="125"/>
    </row>
    <row r="70" spans="1:21" s="75" customFormat="1" ht="11.25">
      <c r="A70" s="164">
        <v>15</v>
      </c>
      <c r="B70" s="156"/>
      <c r="C70" s="60"/>
      <c r="D70" s="60"/>
      <c r="E70" s="60"/>
      <c r="F70" s="167"/>
      <c r="G70" s="158"/>
      <c r="H70" s="158"/>
      <c r="I70" s="99"/>
      <c r="J70" s="16"/>
      <c r="K70" s="99"/>
      <c r="L70" s="17"/>
      <c r="M70" s="150"/>
      <c r="N70" s="147"/>
      <c r="O70" s="147"/>
      <c r="P70" s="147"/>
      <c r="Q70" s="18"/>
      <c r="R70" s="153">
        <f>IF(AND(M70=$R$10),(O70+P70),"")</f>
      </c>
      <c r="S70" s="153">
        <f>IF(AND(M70=$S$10),(O70+P70),"")</f>
      </c>
      <c r="T70" s="74"/>
      <c r="U70" s="125"/>
    </row>
    <row r="71" spans="1:21" s="75" customFormat="1" ht="11.25">
      <c r="A71" s="165"/>
      <c r="B71" s="157"/>
      <c r="C71" s="61"/>
      <c r="D71" s="61"/>
      <c r="E71" s="61"/>
      <c r="F71" s="168"/>
      <c r="G71" s="159"/>
      <c r="H71" s="159"/>
      <c r="I71" s="100"/>
      <c r="J71" s="21"/>
      <c r="K71" s="100"/>
      <c r="L71" s="22"/>
      <c r="M71" s="151"/>
      <c r="N71" s="148"/>
      <c r="O71" s="148"/>
      <c r="P71" s="148"/>
      <c r="Q71" s="2"/>
      <c r="R71" s="154"/>
      <c r="S71" s="154"/>
      <c r="U71" s="125"/>
    </row>
    <row r="72" spans="1:21" s="75" customFormat="1" ht="12" thickBot="1">
      <c r="A72" s="165"/>
      <c r="B72" s="157"/>
      <c r="C72" s="63"/>
      <c r="D72" s="63"/>
      <c r="E72" s="63"/>
      <c r="F72" s="98"/>
      <c r="G72" s="159"/>
      <c r="H72" s="159"/>
      <c r="I72" s="101"/>
      <c r="J72" s="57"/>
      <c r="K72" s="101"/>
      <c r="L72" s="58"/>
      <c r="M72" s="152"/>
      <c r="N72" s="149"/>
      <c r="O72" s="149"/>
      <c r="P72" s="149"/>
      <c r="Q72" s="56"/>
      <c r="R72" s="155"/>
      <c r="S72" s="155"/>
      <c r="T72" s="74"/>
      <c r="U72" s="125"/>
    </row>
    <row r="73" spans="1:21" s="75" customFormat="1" ht="12" thickBot="1">
      <c r="A73" s="166"/>
      <c r="B73" s="117"/>
      <c r="C73" s="129"/>
      <c r="D73" s="129"/>
      <c r="E73" s="129"/>
      <c r="F73" s="130"/>
      <c r="G73" s="160"/>
      <c r="H73" s="160"/>
      <c r="I73" s="110"/>
      <c r="J73" s="111"/>
      <c r="K73" s="110"/>
      <c r="L73" s="112"/>
      <c r="M73" s="113"/>
      <c r="N73" s="113"/>
      <c r="O73" s="131"/>
      <c r="P73" s="131"/>
      <c r="Q73" s="113"/>
      <c r="R73" s="114"/>
      <c r="S73" s="115"/>
      <c r="T73" s="116">
        <f>IF(AND(M73=$T$10),(Q73),"")</f>
      </c>
      <c r="U73" s="125"/>
    </row>
    <row r="74" spans="1:21" s="75" customFormat="1" ht="12" hidden="1" thickBot="1">
      <c r="A74" s="164">
        <v>16</v>
      </c>
      <c r="B74" s="156"/>
      <c r="C74" s="60"/>
      <c r="D74" s="60"/>
      <c r="E74" s="60"/>
      <c r="F74" s="167"/>
      <c r="G74" s="158"/>
      <c r="H74" s="158"/>
      <c r="I74" s="99"/>
      <c r="J74" s="16"/>
      <c r="K74" s="99"/>
      <c r="L74" s="17"/>
      <c r="M74" s="150"/>
      <c r="N74" s="147"/>
      <c r="O74" s="147"/>
      <c r="P74" s="147"/>
      <c r="Q74" s="18"/>
      <c r="R74" s="153">
        <f>IF(AND(M74=$R$10),(O74+P74),"")</f>
      </c>
      <c r="S74" s="153">
        <f>IF(AND(M74=$S$10),(O74+P74),"")</f>
      </c>
      <c r="T74" s="74"/>
      <c r="U74" s="125"/>
    </row>
    <row r="75" spans="1:21" s="75" customFormat="1" ht="12" hidden="1" thickBot="1">
      <c r="A75" s="165"/>
      <c r="B75" s="157"/>
      <c r="C75" s="61"/>
      <c r="D75" s="61"/>
      <c r="E75" s="61"/>
      <c r="F75" s="168"/>
      <c r="G75" s="159"/>
      <c r="H75" s="159"/>
      <c r="I75" s="100"/>
      <c r="J75" s="21"/>
      <c r="K75" s="100"/>
      <c r="L75" s="22"/>
      <c r="M75" s="151"/>
      <c r="N75" s="148"/>
      <c r="O75" s="148"/>
      <c r="P75" s="148"/>
      <c r="Q75" s="2"/>
      <c r="R75" s="154"/>
      <c r="S75" s="154"/>
      <c r="U75" s="125"/>
    </row>
    <row r="76" spans="1:21" s="75" customFormat="1" ht="12" hidden="1" thickBot="1">
      <c r="A76" s="165"/>
      <c r="B76" s="157"/>
      <c r="C76" s="63"/>
      <c r="D76" s="63"/>
      <c r="E76" s="63"/>
      <c r="F76" s="98"/>
      <c r="G76" s="159"/>
      <c r="H76" s="159"/>
      <c r="I76" s="101"/>
      <c r="J76" s="57"/>
      <c r="K76" s="101"/>
      <c r="L76" s="58"/>
      <c r="M76" s="152"/>
      <c r="N76" s="149"/>
      <c r="O76" s="149"/>
      <c r="P76" s="149"/>
      <c r="Q76" s="56"/>
      <c r="R76" s="155"/>
      <c r="S76" s="155"/>
      <c r="T76" s="74"/>
      <c r="U76" s="125"/>
    </row>
    <row r="77" spans="1:21" s="75" customFormat="1" ht="12" hidden="1" thickBot="1">
      <c r="A77" s="166"/>
      <c r="B77" s="117"/>
      <c r="C77" s="129"/>
      <c r="D77" s="129"/>
      <c r="E77" s="129"/>
      <c r="F77" s="130"/>
      <c r="G77" s="160"/>
      <c r="H77" s="160"/>
      <c r="I77" s="110"/>
      <c r="J77" s="111"/>
      <c r="K77" s="110"/>
      <c r="L77" s="112"/>
      <c r="M77" s="113"/>
      <c r="N77" s="113"/>
      <c r="O77" s="131"/>
      <c r="P77" s="131"/>
      <c r="Q77" s="113"/>
      <c r="R77" s="114"/>
      <c r="S77" s="115"/>
      <c r="T77" s="116">
        <f>IF(AND(M77=$T$10),(Q77),"")</f>
      </c>
      <c r="U77" s="125"/>
    </row>
    <row r="78" spans="1:21" s="75" customFormat="1" ht="12" hidden="1" thickBot="1">
      <c r="A78" s="164">
        <v>17</v>
      </c>
      <c r="B78" s="156"/>
      <c r="C78" s="60"/>
      <c r="D78" s="60"/>
      <c r="E78" s="60"/>
      <c r="F78" s="167"/>
      <c r="G78" s="158"/>
      <c r="H78" s="158"/>
      <c r="I78" s="99"/>
      <c r="J78" s="16"/>
      <c r="K78" s="99"/>
      <c r="L78" s="17"/>
      <c r="M78" s="150"/>
      <c r="N78" s="147"/>
      <c r="O78" s="147"/>
      <c r="P78" s="147"/>
      <c r="Q78" s="18"/>
      <c r="R78" s="153">
        <f>IF(AND(M78=$R$10),(O78+P78),"")</f>
      </c>
      <c r="S78" s="153">
        <f>IF(AND(M78=$S$10),(O78+P78),"")</f>
      </c>
      <c r="T78" s="74"/>
      <c r="U78" s="125"/>
    </row>
    <row r="79" spans="1:21" s="75" customFormat="1" ht="12" hidden="1" thickBot="1">
      <c r="A79" s="165"/>
      <c r="B79" s="157"/>
      <c r="C79" s="61"/>
      <c r="D79" s="61"/>
      <c r="E79" s="61"/>
      <c r="F79" s="168"/>
      <c r="G79" s="159"/>
      <c r="H79" s="159"/>
      <c r="I79" s="100"/>
      <c r="J79" s="21"/>
      <c r="K79" s="100"/>
      <c r="L79" s="22"/>
      <c r="M79" s="151"/>
      <c r="N79" s="148"/>
      <c r="O79" s="148"/>
      <c r="P79" s="148"/>
      <c r="Q79" s="2"/>
      <c r="R79" s="154"/>
      <c r="S79" s="154"/>
      <c r="U79" s="125"/>
    </row>
    <row r="80" spans="1:21" s="75" customFormat="1" ht="12" hidden="1" thickBot="1">
      <c r="A80" s="165"/>
      <c r="B80" s="157"/>
      <c r="C80" s="63"/>
      <c r="D80" s="63"/>
      <c r="E80" s="63"/>
      <c r="F80" s="98"/>
      <c r="G80" s="159"/>
      <c r="H80" s="159"/>
      <c r="I80" s="101"/>
      <c r="J80" s="57"/>
      <c r="K80" s="101"/>
      <c r="L80" s="58"/>
      <c r="M80" s="152"/>
      <c r="N80" s="149"/>
      <c r="O80" s="149"/>
      <c r="P80" s="149"/>
      <c r="Q80" s="56"/>
      <c r="R80" s="155"/>
      <c r="S80" s="155"/>
      <c r="T80" s="74"/>
      <c r="U80" s="125"/>
    </row>
    <row r="81" spans="1:21" s="75" customFormat="1" ht="12" hidden="1" thickBot="1">
      <c r="A81" s="166"/>
      <c r="B81" s="117"/>
      <c r="C81" s="129"/>
      <c r="D81" s="129"/>
      <c r="E81" s="129"/>
      <c r="F81" s="130"/>
      <c r="G81" s="160"/>
      <c r="H81" s="160"/>
      <c r="I81" s="110"/>
      <c r="J81" s="111"/>
      <c r="K81" s="110"/>
      <c r="L81" s="112"/>
      <c r="M81" s="113"/>
      <c r="N81" s="113"/>
      <c r="O81" s="131"/>
      <c r="P81" s="131"/>
      <c r="Q81" s="113"/>
      <c r="R81" s="114"/>
      <c r="S81" s="115"/>
      <c r="T81" s="116">
        <f>IF(AND(M81=$T$10),(Q81),"")</f>
      </c>
      <c r="U81" s="125"/>
    </row>
    <row r="82" spans="1:21" s="75" customFormat="1" ht="12" hidden="1" thickBot="1">
      <c r="A82" s="164">
        <v>18</v>
      </c>
      <c r="B82" s="156"/>
      <c r="C82" s="60"/>
      <c r="D82" s="60"/>
      <c r="E82" s="60"/>
      <c r="F82" s="167"/>
      <c r="G82" s="158"/>
      <c r="H82" s="158"/>
      <c r="I82" s="99"/>
      <c r="J82" s="16"/>
      <c r="K82" s="99"/>
      <c r="L82" s="17"/>
      <c r="M82" s="150"/>
      <c r="N82" s="147"/>
      <c r="O82" s="147"/>
      <c r="P82" s="147"/>
      <c r="Q82" s="18"/>
      <c r="R82" s="153">
        <f>IF(AND(M82=$R$10),(O82+P82),"")</f>
      </c>
      <c r="S82" s="153">
        <f>IF(AND(M82=$S$10),(O82+P82),"")</f>
      </c>
      <c r="T82" s="74"/>
      <c r="U82" s="125"/>
    </row>
    <row r="83" spans="1:21" s="75" customFormat="1" ht="12" hidden="1" thickBot="1">
      <c r="A83" s="165"/>
      <c r="B83" s="157"/>
      <c r="C83" s="61"/>
      <c r="D83" s="61"/>
      <c r="E83" s="61"/>
      <c r="F83" s="168"/>
      <c r="G83" s="159"/>
      <c r="H83" s="159"/>
      <c r="I83" s="100"/>
      <c r="J83" s="21"/>
      <c r="K83" s="100"/>
      <c r="L83" s="22"/>
      <c r="M83" s="151"/>
      <c r="N83" s="148"/>
      <c r="O83" s="148"/>
      <c r="P83" s="148"/>
      <c r="Q83" s="2"/>
      <c r="R83" s="154"/>
      <c r="S83" s="154"/>
      <c r="U83" s="125"/>
    </row>
    <row r="84" spans="1:21" s="75" customFormat="1" ht="12" hidden="1" thickBot="1">
      <c r="A84" s="165"/>
      <c r="B84" s="157"/>
      <c r="C84" s="63"/>
      <c r="D84" s="63"/>
      <c r="E84" s="63"/>
      <c r="F84" s="98"/>
      <c r="G84" s="159"/>
      <c r="H84" s="159"/>
      <c r="I84" s="101"/>
      <c r="J84" s="57"/>
      <c r="K84" s="101"/>
      <c r="L84" s="58"/>
      <c r="M84" s="152"/>
      <c r="N84" s="149"/>
      <c r="O84" s="149"/>
      <c r="P84" s="149"/>
      <c r="Q84" s="56"/>
      <c r="R84" s="155"/>
      <c r="S84" s="155"/>
      <c r="T84" s="74"/>
      <c r="U84" s="125"/>
    </row>
    <row r="85" spans="1:21" s="75" customFormat="1" ht="12" hidden="1" thickBot="1">
      <c r="A85" s="166"/>
      <c r="B85" s="117"/>
      <c r="C85" s="129"/>
      <c r="D85" s="129"/>
      <c r="E85" s="129"/>
      <c r="F85" s="130"/>
      <c r="G85" s="160"/>
      <c r="H85" s="160"/>
      <c r="I85" s="110"/>
      <c r="J85" s="111"/>
      <c r="K85" s="110"/>
      <c r="L85" s="112"/>
      <c r="M85" s="113"/>
      <c r="N85" s="113"/>
      <c r="O85" s="131"/>
      <c r="P85" s="131"/>
      <c r="Q85" s="113"/>
      <c r="R85" s="114"/>
      <c r="S85" s="115"/>
      <c r="T85" s="116">
        <f>IF(AND(M85=$T$10),(Q85),"")</f>
      </c>
      <c r="U85" s="125"/>
    </row>
    <row r="86" spans="1:21" s="75" customFormat="1" ht="12" hidden="1" thickBot="1">
      <c r="A86" s="164">
        <v>19</v>
      </c>
      <c r="B86" s="156"/>
      <c r="C86" s="60"/>
      <c r="D86" s="60"/>
      <c r="E86" s="60"/>
      <c r="F86" s="167"/>
      <c r="G86" s="158"/>
      <c r="H86" s="158"/>
      <c r="I86" s="99"/>
      <c r="J86" s="16"/>
      <c r="K86" s="99"/>
      <c r="L86" s="17"/>
      <c r="M86" s="150"/>
      <c r="N86" s="147"/>
      <c r="O86" s="147"/>
      <c r="P86" s="147"/>
      <c r="Q86" s="18"/>
      <c r="R86" s="153">
        <f>IF(AND(M86=$R$10),(O86+P86),"")</f>
      </c>
      <c r="S86" s="153">
        <f>IF(AND(M86=$S$10),(O86+P86),"")</f>
      </c>
      <c r="T86" s="74"/>
      <c r="U86" s="125"/>
    </row>
    <row r="87" spans="1:21" s="75" customFormat="1" ht="12" hidden="1" thickBot="1">
      <c r="A87" s="165"/>
      <c r="B87" s="157"/>
      <c r="C87" s="61"/>
      <c r="D87" s="61"/>
      <c r="E87" s="61"/>
      <c r="F87" s="168"/>
      <c r="G87" s="159"/>
      <c r="H87" s="159"/>
      <c r="I87" s="100"/>
      <c r="J87" s="21"/>
      <c r="K87" s="100"/>
      <c r="L87" s="22"/>
      <c r="M87" s="151"/>
      <c r="N87" s="148"/>
      <c r="O87" s="148"/>
      <c r="P87" s="148"/>
      <c r="Q87" s="2"/>
      <c r="R87" s="154"/>
      <c r="S87" s="154"/>
      <c r="U87" s="125"/>
    </row>
    <row r="88" spans="1:21" s="75" customFormat="1" ht="12" hidden="1" thickBot="1">
      <c r="A88" s="165"/>
      <c r="B88" s="157"/>
      <c r="C88" s="63"/>
      <c r="D88" s="63"/>
      <c r="E88" s="63"/>
      <c r="F88" s="98"/>
      <c r="G88" s="159"/>
      <c r="H88" s="159"/>
      <c r="I88" s="101"/>
      <c r="J88" s="57"/>
      <c r="K88" s="101"/>
      <c r="L88" s="58"/>
      <c r="M88" s="152"/>
      <c r="N88" s="149"/>
      <c r="O88" s="149"/>
      <c r="P88" s="149"/>
      <c r="Q88" s="56"/>
      <c r="R88" s="155"/>
      <c r="S88" s="155"/>
      <c r="T88" s="74"/>
      <c r="U88" s="125"/>
    </row>
    <row r="89" spans="1:21" s="75" customFormat="1" ht="12" hidden="1" thickBot="1">
      <c r="A89" s="166"/>
      <c r="B89" s="117"/>
      <c r="C89" s="129"/>
      <c r="D89" s="129"/>
      <c r="E89" s="129"/>
      <c r="F89" s="130"/>
      <c r="G89" s="160"/>
      <c r="H89" s="160"/>
      <c r="I89" s="110"/>
      <c r="J89" s="111"/>
      <c r="K89" s="110"/>
      <c r="L89" s="112"/>
      <c r="M89" s="113"/>
      <c r="N89" s="113"/>
      <c r="O89" s="131"/>
      <c r="P89" s="131"/>
      <c r="Q89" s="113"/>
      <c r="R89" s="114"/>
      <c r="S89" s="115"/>
      <c r="T89" s="116">
        <f>IF(AND(M89=$T$10),(Q89),"")</f>
      </c>
      <c r="U89" s="125"/>
    </row>
    <row r="90" spans="1:21" s="75" customFormat="1" ht="12" hidden="1" thickBot="1">
      <c r="A90" s="164">
        <v>20</v>
      </c>
      <c r="B90" s="156"/>
      <c r="C90" s="60"/>
      <c r="D90" s="60"/>
      <c r="E90" s="60"/>
      <c r="F90" s="167"/>
      <c r="G90" s="158"/>
      <c r="H90" s="158"/>
      <c r="I90" s="99"/>
      <c r="J90" s="16"/>
      <c r="K90" s="99"/>
      <c r="L90" s="17"/>
      <c r="M90" s="150"/>
      <c r="N90" s="147"/>
      <c r="O90" s="147"/>
      <c r="P90" s="147"/>
      <c r="Q90" s="18"/>
      <c r="R90" s="153">
        <f>IF(AND(M90=$R$10),(O90+P90),"")</f>
      </c>
      <c r="S90" s="153">
        <f>IF(AND(M90=$S$10),(O90+P90),"")</f>
      </c>
      <c r="T90" s="74"/>
      <c r="U90" s="125"/>
    </row>
    <row r="91" spans="1:21" s="75" customFormat="1" ht="12" hidden="1" thickBot="1">
      <c r="A91" s="165"/>
      <c r="B91" s="157"/>
      <c r="C91" s="61"/>
      <c r="D91" s="61"/>
      <c r="E91" s="61"/>
      <c r="F91" s="168"/>
      <c r="G91" s="159"/>
      <c r="H91" s="159"/>
      <c r="I91" s="100"/>
      <c r="J91" s="21"/>
      <c r="K91" s="100"/>
      <c r="L91" s="22"/>
      <c r="M91" s="151"/>
      <c r="N91" s="148"/>
      <c r="O91" s="148"/>
      <c r="P91" s="148"/>
      <c r="Q91" s="2"/>
      <c r="R91" s="154"/>
      <c r="S91" s="154"/>
      <c r="U91" s="125"/>
    </row>
    <row r="92" spans="1:21" s="75" customFormat="1" ht="12" hidden="1" thickBot="1">
      <c r="A92" s="165"/>
      <c r="B92" s="157"/>
      <c r="C92" s="63"/>
      <c r="D92" s="63"/>
      <c r="E92" s="63"/>
      <c r="F92" s="98"/>
      <c r="G92" s="159"/>
      <c r="H92" s="159"/>
      <c r="I92" s="101"/>
      <c r="J92" s="57"/>
      <c r="K92" s="101"/>
      <c r="L92" s="58"/>
      <c r="M92" s="152"/>
      <c r="N92" s="149"/>
      <c r="O92" s="149"/>
      <c r="P92" s="149"/>
      <c r="Q92" s="56"/>
      <c r="R92" s="155"/>
      <c r="S92" s="155"/>
      <c r="T92" s="74"/>
      <c r="U92" s="125"/>
    </row>
    <row r="93" spans="1:21" s="75" customFormat="1" ht="12" hidden="1" thickBot="1">
      <c r="A93" s="166"/>
      <c r="B93" s="117"/>
      <c r="C93" s="129"/>
      <c r="D93" s="129"/>
      <c r="E93" s="129"/>
      <c r="F93" s="130"/>
      <c r="G93" s="160"/>
      <c r="H93" s="160"/>
      <c r="I93" s="110"/>
      <c r="J93" s="111"/>
      <c r="K93" s="110"/>
      <c r="L93" s="112"/>
      <c r="M93" s="113"/>
      <c r="N93" s="113"/>
      <c r="O93" s="131"/>
      <c r="P93" s="131"/>
      <c r="Q93" s="113"/>
      <c r="R93" s="114"/>
      <c r="S93" s="115"/>
      <c r="T93" s="116">
        <f>IF(AND(M93=$T$10),(Q93),"")</f>
      </c>
      <c r="U93" s="125"/>
    </row>
    <row r="94" spans="1:21" s="75" customFormat="1" ht="12" hidden="1" thickBot="1">
      <c r="A94" s="164">
        <v>21</v>
      </c>
      <c r="B94" s="156"/>
      <c r="C94" s="60"/>
      <c r="D94" s="60"/>
      <c r="E94" s="60"/>
      <c r="F94" s="167"/>
      <c r="G94" s="158"/>
      <c r="H94" s="158"/>
      <c r="I94" s="99"/>
      <c r="J94" s="16"/>
      <c r="K94" s="99"/>
      <c r="L94" s="17"/>
      <c r="M94" s="150"/>
      <c r="N94" s="147"/>
      <c r="O94" s="147"/>
      <c r="P94" s="147"/>
      <c r="Q94" s="18"/>
      <c r="R94" s="153">
        <f>IF(AND(M94=$R$10),(O94+P94),"")</f>
      </c>
      <c r="S94" s="153">
        <f>IF(AND(M94=$S$10),(O94+P94),"")</f>
      </c>
      <c r="T94" s="74"/>
      <c r="U94" s="125"/>
    </row>
    <row r="95" spans="1:21" s="75" customFormat="1" ht="12" hidden="1" thickBot="1">
      <c r="A95" s="165"/>
      <c r="B95" s="157"/>
      <c r="C95" s="61"/>
      <c r="D95" s="61"/>
      <c r="E95" s="61"/>
      <c r="F95" s="168"/>
      <c r="G95" s="159"/>
      <c r="H95" s="159"/>
      <c r="I95" s="100"/>
      <c r="J95" s="21"/>
      <c r="K95" s="100"/>
      <c r="L95" s="22"/>
      <c r="M95" s="151"/>
      <c r="N95" s="148"/>
      <c r="O95" s="148"/>
      <c r="P95" s="148"/>
      <c r="Q95" s="2"/>
      <c r="R95" s="154"/>
      <c r="S95" s="154"/>
      <c r="U95" s="125"/>
    </row>
    <row r="96" spans="1:21" s="75" customFormat="1" ht="12" hidden="1" thickBot="1">
      <c r="A96" s="165"/>
      <c r="B96" s="157"/>
      <c r="C96" s="63"/>
      <c r="D96" s="63"/>
      <c r="E96" s="63"/>
      <c r="F96" s="98"/>
      <c r="G96" s="159"/>
      <c r="H96" s="159"/>
      <c r="I96" s="101"/>
      <c r="J96" s="57"/>
      <c r="K96" s="101"/>
      <c r="L96" s="58"/>
      <c r="M96" s="152"/>
      <c r="N96" s="149"/>
      <c r="O96" s="149"/>
      <c r="P96" s="149"/>
      <c r="Q96" s="56"/>
      <c r="R96" s="155"/>
      <c r="S96" s="155"/>
      <c r="T96" s="74"/>
      <c r="U96" s="125"/>
    </row>
    <row r="97" spans="1:21" s="75" customFormat="1" ht="12" hidden="1" thickBot="1">
      <c r="A97" s="166"/>
      <c r="B97" s="117"/>
      <c r="C97" s="129"/>
      <c r="D97" s="129"/>
      <c r="E97" s="129"/>
      <c r="F97" s="130"/>
      <c r="G97" s="160"/>
      <c r="H97" s="160"/>
      <c r="I97" s="110"/>
      <c r="J97" s="111"/>
      <c r="K97" s="110"/>
      <c r="L97" s="112"/>
      <c r="M97" s="113"/>
      <c r="N97" s="113"/>
      <c r="O97" s="131"/>
      <c r="P97" s="131"/>
      <c r="Q97" s="113"/>
      <c r="R97" s="114"/>
      <c r="S97" s="115"/>
      <c r="T97" s="116">
        <f>IF(AND(M97=$T$10),(Q97),"")</f>
      </c>
      <c r="U97" s="125"/>
    </row>
    <row r="98" spans="1:21" s="75" customFormat="1" ht="12" hidden="1" thickBot="1">
      <c r="A98" s="164">
        <v>22</v>
      </c>
      <c r="B98" s="156"/>
      <c r="C98" s="60"/>
      <c r="D98" s="60"/>
      <c r="E98" s="60"/>
      <c r="F98" s="167"/>
      <c r="G98" s="158"/>
      <c r="H98" s="158"/>
      <c r="I98" s="99"/>
      <c r="J98" s="16"/>
      <c r="K98" s="99"/>
      <c r="L98" s="17"/>
      <c r="M98" s="150"/>
      <c r="N98" s="147"/>
      <c r="O98" s="147"/>
      <c r="P98" s="147"/>
      <c r="Q98" s="18"/>
      <c r="R98" s="153">
        <f>IF(AND(M98=$R$10),(O98+P98),"")</f>
      </c>
      <c r="S98" s="153">
        <f>IF(AND(M98=$S$10),(O98+P98),"")</f>
      </c>
      <c r="T98" s="74"/>
      <c r="U98" s="125"/>
    </row>
    <row r="99" spans="1:21" s="75" customFormat="1" ht="12" hidden="1" thickBot="1">
      <c r="A99" s="165"/>
      <c r="B99" s="157"/>
      <c r="C99" s="61"/>
      <c r="D99" s="61"/>
      <c r="E99" s="61"/>
      <c r="F99" s="168"/>
      <c r="G99" s="159"/>
      <c r="H99" s="159"/>
      <c r="I99" s="100"/>
      <c r="J99" s="21"/>
      <c r="K99" s="100"/>
      <c r="L99" s="22"/>
      <c r="M99" s="151"/>
      <c r="N99" s="148"/>
      <c r="O99" s="148"/>
      <c r="P99" s="148"/>
      <c r="Q99" s="2"/>
      <c r="R99" s="154"/>
      <c r="S99" s="154"/>
      <c r="U99" s="125"/>
    </row>
    <row r="100" spans="1:21" s="75" customFormat="1" ht="12" hidden="1" thickBot="1">
      <c r="A100" s="165"/>
      <c r="B100" s="157"/>
      <c r="C100" s="63"/>
      <c r="D100" s="63"/>
      <c r="E100" s="63"/>
      <c r="F100" s="98"/>
      <c r="G100" s="159"/>
      <c r="H100" s="159"/>
      <c r="I100" s="101"/>
      <c r="J100" s="57"/>
      <c r="K100" s="101"/>
      <c r="L100" s="58"/>
      <c r="M100" s="152"/>
      <c r="N100" s="149"/>
      <c r="O100" s="149"/>
      <c r="P100" s="149"/>
      <c r="Q100" s="56"/>
      <c r="R100" s="155"/>
      <c r="S100" s="155"/>
      <c r="T100" s="74"/>
      <c r="U100" s="125"/>
    </row>
    <row r="101" spans="1:21" s="75" customFormat="1" ht="12" hidden="1" thickBot="1">
      <c r="A101" s="166"/>
      <c r="B101" s="117"/>
      <c r="C101" s="129"/>
      <c r="D101" s="129"/>
      <c r="E101" s="129"/>
      <c r="F101" s="130"/>
      <c r="G101" s="160"/>
      <c r="H101" s="160"/>
      <c r="I101" s="110"/>
      <c r="J101" s="111"/>
      <c r="K101" s="110"/>
      <c r="L101" s="112"/>
      <c r="M101" s="113"/>
      <c r="N101" s="113"/>
      <c r="O101" s="131"/>
      <c r="P101" s="131"/>
      <c r="Q101" s="113"/>
      <c r="R101" s="114"/>
      <c r="S101" s="115"/>
      <c r="T101" s="116">
        <f>IF(AND(M101=$T$10),(Q101),"")</f>
      </c>
      <c r="U101" s="125"/>
    </row>
    <row r="102" spans="1:21" s="75" customFormat="1" ht="12" hidden="1" thickBot="1">
      <c r="A102" s="164">
        <v>23</v>
      </c>
      <c r="B102" s="156"/>
      <c r="C102" s="60"/>
      <c r="D102" s="60"/>
      <c r="E102" s="60"/>
      <c r="F102" s="167"/>
      <c r="G102" s="158"/>
      <c r="H102" s="158"/>
      <c r="I102" s="99"/>
      <c r="J102" s="16"/>
      <c r="K102" s="99"/>
      <c r="L102" s="17"/>
      <c r="M102" s="150"/>
      <c r="N102" s="147"/>
      <c r="O102" s="147"/>
      <c r="P102" s="147"/>
      <c r="Q102" s="18"/>
      <c r="R102" s="153">
        <f>IF(AND(M102=$R$10),(O102+P102),"")</f>
      </c>
      <c r="S102" s="153">
        <f>IF(AND(M102=$S$10),(O102+P102),"")</f>
      </c>
      <c r="T102" s="74"/>
      <c r="U102" s="125"/>
    </row>
    <row r="103" spans="1:21" s="75" customFormat="1" ht="12" hidden="1" thickBot="1">
      <c r="A103" s="165"/>
      <c r="B103" s="157"/>
      <c r="C103" s="61"/>
      <c r="D103" s="61"/>
      <c r="E103" s="61"/>
      <c r="F103" s="168"/>
      <c r="G103" s="159"/>
      <c r="H103" s="159"/>
      <c r="I103" s="100"/>
      <c r="J103" s="21"/>
      <c r="K103" s="100"/>
      <c r="L103" s="22"/>
      <c r="M103" s="151"/>
      <c r="N103" s="148"/>
      <c r="O103" s="148"/>
      <c r="P103" s="148"/>
      <c r="Q103" s="2"/>
      <c r="R103" s="154"/>
      <c r="S103" s="154"/>
      <c r="U103" s="125"/>
    </row>
    <row r="104" spans="1:21" s="75" customFormat="1" ht="12" hidden="1" thickBot="1">
      <c r="A104" s="165"/>
      <c r="B104" s="157"/>
      <c r="C104" s="63"/>
      <c r="D104" s="63"/>
      <c r="E104" s="63"/>
      <c r="F104" s="98"/>
      <c r="G104" s="159"/>
      <c r="H104" s="159"/>
      <c r="I104" s="101"/>
      <c r="J104" s="57"/>
      <c r="K104" s="101"/>
      <c r="L104" s="58"/>
      <c r="M104" s="152"/>
      <c r="N104" s="149"/>
      <c r="O104" s="149"/>
      <c r="P104" s="149"/>
      <c r="Q104" s="56"/>
      <c r="R104" s="155"/>
      <c r="S104" s="155"/>
      <c r="T104" s="74"/>
      <c r="U104" s="125"/>
    </row>
    <row r="105" spans="1:21" s="75" customFormat="1" ht="12" hidden="1" thickBot="1">
      <c r="A105" s="166"/>
      <c r="B105" s="117"/>
      <c r="C105" s="129"/>
      <c r="D105" s="129"/>
      <c r="E105" s="129"/>
      <c r="F105" s="130"/>
      <c r="G105" s="160"/>
      <c r="H105" s="160"/>
      <c r="I105" s="110"/>
      <c r="J105" s="111"/>
      <c r="K105" s="110"/>
      <c r="L105" s="112"/>
      <c r="M105" s="113"/>
      <c r="N105" s="113"/>
      <c r="O105" s="131"/>
      <c r="P105" s="131"/>
      <c r="Q105" s="113"/>
      <c r="R105" s="114"/>
      <c r="S105" s="115"/>
      <c r="T105" s="116">
        <f>IF(AND(M105=$T$10),(Q105),"")</f>
      </c>
      <c r="U105" s="125"/>
    </row>
    <row r="106" spans="1:21" s="75" customFormat="1" ht="12" hidden="1" thickBot="1">
      <c r="A106" s="164">
        <v>24</v>
      </c>
      <c r="B106" s="156"/>
      <c r="C106" s="60"/>
      <c r="D106" s="60"/>
      <c r="E106" s="60"/>
      <c r="F106" s="167"/>
      <c r="G106" s="158"/>
      <c r="H106" s="158"/>
      <c r="I106" s="99"/>
      <c r="J106" s="16"/>
      <c r="K106" s="99"/>
      <c r="L106" s="17"/>
      <c r="M106" s="150"/>
      <c r="N106" s="147"/>
      <c r="O106" s="147"/>
      <c r="P106" s="147"/>
      <c r="Q106" s="18"/>
      <c r="R106" s="153">
        <f>IF(AND(M106=$R$10),(O106+P106),"")</f>
      </c>
      <c r="S106" s="153">
        <f>IF(AND(M106=$S$10),(O106+P106),"")</f>
      </c>
      <c r="T106" s="74"/>
      <c r="U106" s="125"/>
    </row>
    <row r="107" spans="1:21" s="75" customFormat="1" ht="12.75" customHeight="1" hidden="1">
      <c r="A107" s="165"/>
      <c r="B107" s="157"/>
      <c r="C107" s="61"/>
      <c r="D107" s="61"/>
      <c r="E107" s="61"/>
      <c r="F107" s="168"/>
      <c r="G107" s="159"/>
      <c r="H107" s="159"/>
      <c r="I107" s="100"/>
      <c r="J107" s="21"/>
      <c r="K107" s="100"/>
      <c r="L107" s="22"/>
      <c r="M107" s="151"/>
      <c r="N107" s="148"/>
      <c r="O107" s="148"/>
      <c r="P107" s="148"/>
      <c r="Q107" s="2"/>
      <c r="R107" s="154"/>
      <c r="S107" s="154"/>
      <c r="U107" s="125"/>
    </row>
    <row r="108" spans="1:21" s="75" customFormat="1" ht="12.75" customHeight="1" hidden="1" thickBot="1">
      <c r="A108" s="165"/>
      <c r="B108" s="157"/>
      <c r="C108" s="63"/>
      <c r="D108" s="63"/>
      <c r="E108" s="63"/>
      <c r="F108" s="98"/>
      <c r="G108" s="159"/>
      <c r="H108" s="159"/>
      <c r="I108" s="101"/>
      <c r="J108" s="57"/>
      <c r="K108" s="101"/>
      <c r="L108" s="58"/>
      <c r="M108" s="152"/>
      <c r="N108" s="149"/>
      <c r="O108" s="149"/>
      <c r="P108" s="149"/>
      <c r="Q108" s="56"/>
      <c r="R108" s="155"/>
      <c r="S108" s="155"/>
      <c r="T108" s="74"/>
      <c r="U108" s="125"/>
    </row>
    <row r="109" spans="1:21" s="75" customFormat="1" ht="13.5" customHeight="1" hidden="1" thickBot="1">
      <c r="A109" s="166"/>
      <c r="B109" s="117"/>
      <c r="C109" s="129"/>
      <c r="D109" s="129"/>
      <c r="E109" s="129"/>
      <c r="F109" s="130"/>
      <c r="G109" s="160"/>
      <c r="H109" s="160"/>
      <c r="I109" s="110"/>
      <c r="J109" s="111"/>
      <c r="K109" s="110"/>
      <c r="L109" s="112"/>
      <c r="M109" s="113"/>
      <c r="N109" s="113"/>
      <c r="O109" s="131"/>
      <c r="P109" s="131"/>
      <c r="Q109" s="113"/>
      <c r="R109" s="114"/>
      <c r="S109" s="115"/>
      <c r="T109" s="116">
        <f>IF(AND(M109=$T$10),(Q109),"")</f>
      </c>
      <c r="U109" s="125"/>
    </row>
    <row r="110" spans="1:21" s="75" customFormat="1" ht="12" hidden="1" thickBot="1">
      <c r="A110" s="164">
        <v>25</v>
      </c>
      <c r="B110" s="156"/>
      <c r="C110" s="60"/>
      <c r="D110" s="60"/>
      <c r="E110" s="60"/>
      <c r="F110" s="167"/>
      <c r="G110" s="158"/>
      <c r="H110" s="158"/>
      <c r="I110" s="99"/>
      <c r="J110" s="16"/>
      <c r="K110" s="99"/>
      <c r="L110" s="17"/>
      <c r="M110" s="150"/>
      <c r="N110" s="147"/>
      <c r="O110" s="147"/>
      <c r="P110" s="147"/>
      <c r="Q110" s="18"/>
      <c r="R110" s="153">
        <f>IF(AND(M110=$R$10),(O110+P110),"")</f>
      </c>
      <c r="S110" s="153">
        <f>IF(AND(M110=$S$10),(O110+P110),"")</f>
      </c>
      <c r="T110" s="74"/>
      <c r="U110" s="125"/>
    </row>
    <row r="111" spans="1:21" s="75" customFormat="1" ht="12" hidden="1" thickBot="1">
      <c r="A111" s="165"/>
      <c r="B111" s="157"/>
      <c r="C111" s="61"/>
      <c r="D111" s="61"/>
      <c r="E111" s="61"/>
      <c r="F111" s="168"/>
      <c r="G111" s="159"/>
      <c r="H111" s="159"/>
      <c r="I111" s="100"/>
      <c r="J111" s="21"/>
      <c r="K111" s="100"/>
      <c r="L111" s="22"/>
      <c r="M111" s="151"/>
      <c r="N111" s="148"/>
      <c r="O111" s="148"/>
      <c r="P111" s="148"/>
      <c r="Q111" s="2"/>
      <c r="R111" s="154"/>
      <c r="S111" s="154"/>
      <c r="U111" s="125"/>
    </row>
    <row r="112" spans="1:21" s="75" customFormat="1" ht="12" hidden="1" thickBot="1">
      <c r="A112" s="165"/>
      <c r="B112" s="157"/>
      <c r="C112" s="63"/>
      <c r="D112" s="63"/>
      <c r="E112" s="63"/>
      <c r="F112" s="98"/>
      <c r="G112" s="159"/>
      <c r="H112" s="159"/>
      <c r="I112" s="101"/>
      <c r="J112" s="57"/>
      <c r="K112" s="101"/>
      <c r="L112" s="58"/>
      <c r="M112" s="152"/>
      <c r="N112" s="149"/>
      <c r="O112" s="149"/>
      <c r="P112" s="149"/>
      <c r="Q112" s="56"/>
      <c r="R112" s="155"/>
      <c r="S112" s="155"/>
      <c r="T112" s="74"/>
      <c r="U112" s="125"/>
    </row>
    <row r="113" spans="1:21" s="75" customFormat="1" ht="12" hidden="1" thickBot="1">
      <c r="A113" s="166"/>
      <c r="B113" s="117"/>
      <c r="C113" s="129"/>
      <c r="D113" s="129"/>
      <c r="E113" s="129"/>
      <c r="F113" s="130"/>
      <c r="G113" s="160"/>
      <c r="H113" s="160"/>
      <c r="I113" s="110"/>
      <c r="J113" s="111"/>
      <c r="K113" s="110"/>
      <c r="L113" s="112"/>
      <c r="M113" s="113"/>
      <c r="N113" s="113"/>
      <c r="O113" s="131"/>
      <c r="P113" s="131"/>
      <c r="Q113" s="113"/>
      <c r="R113" s="114"/>
      <c r="S113" s="115"/>
      <c r="T113" s="116">
        <f>IF(AND(M113=$T$10),(Q113),"")</f>
      </c>
      <c r="U113" s="125"/>
    </row>
    <row r="114" spans="1:21" s="75" customFormat="1" ht="12" hidden="1" thickBot="1">
      <c r="A114" s="164">
        <v>26</v>
      </c>
      <c r="B114" s="156"/>
      <c r="C114" s="60"/>
      <c r="D114" s="60"/>
      <c r="E114" s="60"/>
      <c r="F114" s="167"/>
      <c r="G114" s="158"/>
      <c r="H114" s="158"/>
      <c r="I114" s="99"/>
      <c r="J114" s="16"/>
      <c r="K114" s="99"/>
      <c r="L114" s="17"/>
      <c r="M114" s="150"/>
      <c r="N114" s="147"/>
      <c r="O114" s="147"/>
      <c r="P114" s="147"/>
      <c r="Q114" s="18"/>
      <c r="R114" s="153">
        <f>IF(AND(M114=$R$10),(O114+P114),"")</f>
      </c>
      <c r="S114" s="153">
        <f>IF(AND(M114=$S$10),(O114+P114),"")</f>
      </c>
      <c r="T114" s="74"/>
      <c r="U114" s="125"/>
    </row>
    <row r="115" spans="1:21" s="75" customFormat="1" ht="12" hidden="1" thickBot="1">
      <c r="A115" s="165"/>
      <c r="B115" s="157"/>
      <c r="C115" s="61"/>
      <c r="D115" s="61"/>
      <c r="E115" s="61"/>
      <c r="F115" s="168"/>
      <c r="G115" s="159"/>
      <c r="H115" s="159"/>
      <c r="I115" s="100"/>
      <c r="J115" s="21"/>
      <c r="K115" s="100"/>
      <c r="L115" s="22"/>
      <c r="M115" s="151"/>
      <c r="N115" s="148"/>
      <c r="O115" s="148"/>
      <c r="P115" s="148"/>
      <c r="Q115" s="2"/>
      <c r="R115" s="154"/>
      <c r="S115" s="154"/>
      <c r="U115" s="125"/>
    </row>
    <row r="116" spans="1:21" s="75" customFormat="1" ht="12" hidden="1" thickBot="1">
      <c r="A116" s="165"/>
      <c r="B116" s="157"/>
      <c r="C116" s="63"/>
      <c r="D116" s="63"/>
      <c r="E116" s="63"/>
      <c r="F116" s="98"/>
      <c r="G116" s="159"/>
      <c r="H116" s="159"/>
      <c r="I116" s="101"/>
      <c r="J116" s="57"/>
      <c r="K116" s="101"/>
      <c r="L116" s="58"/>
      <c r="M116" s="152"/>
      <c r="N116" s="149"/>
      <c r="O116" s="149"/>
      <c r="P116" s="149"/>
      <c r="Q116" s="56"/>
      <c r="R116" s="155"/>
      <c r="S116" s="155"/>
      <c r="T116" s="74"/>
      <c r="U116" s="125"/>
    </row>
    <row r="117" spans="1:21" s="75" customFormat="1" ht="12" hidden="1" thickBot="1">
      <c r="A117" s="166"/>
      <c r="B117" s="117"/>
      <c r="C117" s="129"/>
      <c r="D117" s="129"/>
      <c r="E117" s="129"/>
      <c r="F117" s="130"/>
      <c r="G117" s="160"/>
      <c r="H117" s="160"/>
      <c r="I117" s="110"/>
      <c r="J117" s="111"/>
      <c r="K117" s="110"/>
      <c r="L117" s="112"/>
      <c r="M117" s="113"/>
      <c r="N117" s="113"/>
      <c r="O117" s="131"/>
      <c r="P117" s="131"/>
      <c r="Q117" s="113"/>
      <c r="R117" s="114"/>
      <c r="S117" s="115"/>
      <c r="T117" s="116">
        <f>IF(AND(M117=$T$10),(Q117),"")</f>
      </c>
      <c r="U117" s="125"/>
    </row>
    <row r="118" spans="1:21" s="75" customFormat="1" ht="12" hidden="1" thickBot="1">
      <c r="A118" s="164">
        <v>27</v>
      </c>
      <c r="B118" s="156"/>
      <c r="C118" s="60"/>
      <c r="D118" s="60"/>
      <c r="E118" s="60"/>
      <c r="F118" s="167"/>
      <c r="G118" s="158"/>
      <c r="H118" s="158"/>
      <c r="I118" s="99"/>
      <c r="J118" s="16"/>
      <c r="K118" s="99"/>
      <c r="L118" s="17"/>
      <c r="M118" s="150"/>
      <c r="N118" s="147"/>
      <c r="O118" s="147"/>
      <c r="P118" s="147"/>
      <c r="Q118" s="18"/>
      <c r="R118" s="153">
        <f>IF(AND(M118=$R$10),(O118+P118),"")</f>
      </c>
      <c r="S118" s="153">
        <f>IF(AND(M118=$S$10),(O118+P118),"")</f>
      </c>
      <c r="T118" s="74"/>
      <c r="U118" s="125"/>
    </row>
    <row r="119" spans="1:21" s="75" customFormat="1" ht="12" hidden="1" thickBot="1">
      <c r="A119" s="165"/>
      <c r="B119" s="157"/>
      <c r="C119" s="61"/>
      <c r="D119" s="61"/>
      <c r="E119" s="61"/>
      <c r="F119" s="168"/>
      <c r="G119" s="159"/>
      <c r="H119" s="159"/>
      <c r="I119" s="100"/>
      <c r="J119" s="21"/>
      <c r="K119" s="100"/>
      <c r="L119" s="22"/>
      <c r="M119" s="151"/>
      <c r="N119" s="148"/>
      <c r="O119" s="148"/>
      <c r="P119" s="148"/>
      <c r="Q119" s="2"/>
      <c r="R119" s="154"/>
      <c r="S119" s="154"/>
      <c r="U119" s="125"/>
    </row>
    <row r="120" spans="1:21" s="75" customFormat="1" ht="12" hidden="1" thickBot="1">
      <c r="A120" s="165"/>
      <c r="B120" s="157"/>
      <c r="C120" s="63"/>
      <c r="D120" s="63"/>
      <c r="E120" s="63"/>
      <c r="F120" s="98"/>
      <c r="G120" s="159"/>
      <c r="H120" s="159"/>
      <c r="I120" s="101"/>
      <c r="J120" s="57"/>
      <c r="K120" s="101"/>
      <c r="L120" s="58"/>
      <c r="M120" s="152"/>
      <c r="N120" s="149"/>
      <c r="O120" s="149"/>
      <c r="P120" s="149"/>
      <c r="Q120" s="56"/>
      <c r="R120" s="155"/>
      <c r="S120" s="155"/>
      <c r="T120" s="74"/>
      <c r="U120" s="125"/>
    </row>
    <row r="121" spans="1:21" s="75" customFormat="1" ht="12" hidden="1" thickBot="1">
      <c r="A121" s="166"/>
      <c r="B121" s="117"/>
      <c r="C121" s="129"/>
      <c r="D121" s="129"/>
      <c r="E121" s="129"/>
      <c r="F121" s="130"/>
      <c r="G121" s="160"/>
      <c r="H121" s="160"/>
      <c r="I121" s="110"/>
      <c r="J121" s="111"/>
      <c r="K121" s="110"/>
      <c r="L121" s="112"/>
      <c r="M121" s="113"/>
      <c r="N121" s="113"/>
      <c r="O121" s="131"/>
      <c r="P121" s="131"/>
      <c r="Q121" s="113"/>
      <c r="R121" s="114"/>
      <c r="S121" s="115"/>
      <c r="T121" s="116">
        <f>IF(AND(M121=$T$10),(Q121),"")</f>
      </c>
      <c r="U121" s="125"/>
    </row>
    <row r="122" spans="1:21" s="75" customFormat="1" ht="12" hidden="1" thickBot="1">
      <c r="A122" s="164">
        <v>28</v>
      </c>
      <c r="B122" s="156"/>
      <c r="C122" s="60"/>
      <c r="D122" s="60"/>
      <c r="E122" s="60"/>
      <c r="F122" s="167"/>
      <c r="G122" s="158"/>
      <c r="H122" s="158"/>
      <c r="I122" s="99"/>
      <c r="J122" s="16"/>
      <c r="K122" s="99"/>
      <c r="L122" s="17"/>
      <c r="M122" s="150"/>
      <c r="N122" s="147"/>
      <c r="O122" s="147"/>
      <c r="P122" s="147"/>
      <c r="Q122" s="18"/>
      <c r="R122" s="153">
        <f>IF(AND(M122=$R$10),(O122+P122),"")</f>
      </c>
      <c r="S122" s="153">
        <f>IF(AND(M122=$S$10),(O122+P122),"")</f>
      </c>
      <c r="T122" s="74"/>
      <c r="U122" s="125"/>
    </row>
    <row r="123" spans="1:21" s="75" customFormat="1" ht="12" hidden="1" thickBot="1">
      <c r="A123" s="165"/>
      <c r="B123" s="157"/>
      <c r="C123" s="61"/>
      <c r="D123" s="61"/>
      <c r="E123" s="61"/>
      <c r="F123" s="168"/>
      <c r="G123" s="159"/>
      <c r="H123" s="159"/>
      <c r="I123" s="100"/>
      <c r="J123" s="21"/>
      <c r="K123" s="100"/>
      <c r="L123" s="22"/>
      <c r="M123" s="151"/>
      <c r="N123" s="148"/>
      <c r="O123" s="148"/>
      <c r="P123" s="148"/>
      <c r="Q123" s="2"/>
      <c r="R123" s="154"/>
      <c r="S123" s="154"/>
      <c r="U123" s="125"/>
    </row>
    <row r="124" spans="1:21" s="75" customFormat="1" ht="12" hidden="1" thickBot="1">
      <c r="A124" s="165"/>
      <c r="B124" s="157"/>
      <c r="C124" s="63"/>
      <c r="D124" s="63"/>
      <c r="E124" s="63"/>
      <c r="F124" s="98"/>
      <c r="G124" s="159"/>
      <c r="H124" s="159"/>
      <c r="I124" s="101"/>
      <c r="J124" s="57"/>
      <c r="K124" s="101"/>
      <c r="L124" s="58"/>
      <c r="M124" s="152"/>
      <c r="N124" s="149"/>
      <c r="O124" s="149"/>
      <c r="P124" s="149"/>
      <c r="Q124" s="56"/>
      <c r="R124" s="155"/>
      <c r="S124" s="155"/>
      <c r="T124" s="74"/>
      <c r="U124" s="125"/>
    </row>
    <row r="125" spans="1:21" s="75" customFormat="1" ht="12" hidden="1" thickBot="1">
      <c r="A125" s="166"/>
      <c r="B125" s="117"/>
      <c r="C125" s="129"/>
      <c r="D125" s="129"/>
      <c r="E125" s="129"/>
      <c r="F125" s="130"/>
      <c r="G125" s="160"/>
      <c r="H125" s="160"/>
      <c r="I125" s="110"/>
      <c r="J125" s="111"/>
      <c r="K125" s="110"/>
      <c r="L125" s="112"/>
      <c r="M125" s="113"/>
      <c r="N125" s="113"/>
      <c r="O125" s="131"/>
      <c r="P125" s="131"/>
      <c r="Q125" s="113"/>
      <c r="R125" s="114"/>
      <c r="S125" s="115"/>
      <c r="T125" s="116">
        <f>IF(AND(M125=$T$10),(Q125),"")</f>
      </c>
      <c r="U125" s="125"/>
    </row>
    <row r="126" spans="1:21" s="75" customFormat="1" ht="12" hidden="1" thickBot="1">
      <c r="A126" s="164">
        <v>29</v>
      </c>
      <c r="B126" s="156"/>
      <c r="C126" s="60"/>
      <c r="D126" s="60"/>
      <c r="E126" s="60"/>
      <c r="F126" s="167"/>
      <c r="G126" s="158"/>
      <c r="H126" s="158"/>
      <c r="I126" s="99"/>
      <c r="J126" s="16"/>
      <c r="K126" s="99"/>
      <c r="L126" s="17"/>
      <c r="M126" s="150"/>
      <c r="N126" s="147"/>
      <c r="O126" s="147"/>
      <c r="P126" s="147"/>
      <c r="Q126" s="18"/>
      <c r="R126" s="153">
        <f>IF(AND(M126=$R$10),(O126+P126),"")</f>
      </c>
      <c r="S126" s="153">
        <f>IF(AND(M126=$S$10),(O126+P126),"")</f>
      </c>
      <c r="T126" s="74"/>
      <c r="U126" s="125"/>
    </row>
    <row r="127" spans="1:21" s="75" customFormat="1" ht="12" hidden="1" thickBot="1">
      <c r="A127" s="165"/>
      <c r="B127" s="157"/>
      <c r="C127" s="61"/>
      <c r="D127" s="61"/>
      <c r="E127" s="61"/>
      <c r="F127" s="168"/>
      <c r="G127" s="159"/>
      <c r="H127" s="159"/>
      <c r="I127" s="100"/>
      <c r="J127" s="21"/>
      <c r="K127" s="100"/>
      <c r="L127" s="22"/>
      <c r="M127" s="151"/>
      <c r="N127" s="148"/>
      <c r="O127" s="148"/>
      <c r="P127" s="148"/>
      <c r="Q127" s="2"/>
      <c r="R127" s="154"/>
      <c r="S127" s="154"/>
      <c r="U127" s="125"/>
    </row>
    <row r="128" spans="1:21" s="75" customFormat="1" ht="12" hidden="1" thickBot="1">
      <c r="A128" s="165"/>
      <c r="B128" s="157"/>
      <c r="C128" s="63"/>
      <c r="D128" s="63"/>
      <c r="E128" s="63"/>
      <c r="F128" s="98"/>
      <c r="G128" s="159"/>
      <c r="H128" s="159"/>
      <c r="I128" s="101"/>
      <c r="J128" s="57"/>
      <c r="K128" s="101"/>
      <c r="L128" s="58"/>
      <c r="M128" s="152"/>
      <c r="N128" s="149"/>
      <c r="O128" s="149"/>
      <c r="P128" s="149"/>
      <c r="Q128" s="56"/>
      <c r="R128" s="155"/>
      <c r="S128" s="155"/>
      <c r="T128" s="74"/>
      <c r="U128" s="125"/>
    </row>
    <row r="129" spans="1:21" s="75" customFormat="1" ht="12" hidden="1" thickBot="1">
      <c r="A129" s="166"/>
      <c r="B129" s="117"/>
      <c r="C129" s="129"/>
      <c r="D129" s="129"/>
      <c r="E129" s="129"/>
      <c r="F129" s="130"/>
      <c r="G129" s="160"/>
      <c r="H129" s="160"/>
      <c r="I129" s="110"/>
      <c r="J129" s="111"/>
      <c r="K129" s="110"/>
      <c r="L129" s="112"/>
      <c r="M129" s="113"/>
      <c r="N129" s="113"/>
      <c r="O129" s="131"/>
      <c r="P129" s="131"/>
      <c r="Q129" s="113"/>
      <c r="R129" s="114"/>
      <c r="S129" s="115"/>
      <c r="T129" s="116">
        <f>IF(AND(M129=$T$10),(Q129),"")</f>
      </c>
      <c r="U129" s="125"/>
    </row>
    <row r="130" spans="1:21" s="75" customFormat="1" ht="12" hidden="1" thickBot="1">
      <c r="A130" s="164">
        <v>30</v>
      </c>
      <c r="B130" s="156"/>
      <c r="C130" s="60"/>
      <c r="D130" s="60"/>
      <c r="E130" s="60"/>
      <c r="F130" s="167"/>
      <c r="G130" s="158"/>
      <c r="H130" s="158"/>
      <c r="I130" s="99"/>
      <c r="J130" s="16"/>
      <c r="K130" s="99"/>
      <c r="L130" s="17"/>
      <c r="M130" s="150"/>
      <c r="N130" s="147"/>
      <c r="O130" s="147"/>
      <c r="P130" s="147"/>
      <c r="Q130" s="18"/>
      <c r="R130" s="153">
        <f>IF(AND(M130=$R$10),(O130+P130),"")</f>
      </c>
      <c r="S130" s="153">
        <f>IF(AND(M130=$S$10),(O130+P130),"")</f>
      </c>
      <c r="T130" s="74"/>
      <c r="U130" s="125"/>
    </row>
    <row r="131" spans="1:21" s="75" customFormat="1" ht="12" hidden="1" thickBot="1">
      <c r="A131" s="165"/>
      <c r="B131" s="157"/>
      <c r="C131" s="61"/>
      <c r="D131" s="61"/>
      <c r="E131" s="61"/>
      <c r="F131" s="168"/>
      <c r="G131" s="159"/>
      <c r="H131" s="159"/>
      <c r="I131" s="100"/>
      <c r="J131" s="21"/>
      <c r="K131" s="100"/>
      <c r="L131" s="22"/>
      <c r="M131" s="151"/>
      <c r="N131" s="148"/>
      <c r="O131" s="148"/>
      <c r="P131" s="148"/>
      <c r="Q131" s="2"/>
      <c r="R131" s="154"/>
      <c r="S131" s="154"/>
      <c r="U131" s="125"/>
    </row>
    <row r="132" spans="1:21" s="75" customFormat="1" ht="12" hidden="1" thickBot="1">
      <c r="A132" s="165"/>
      <c r="B132" s="157"/>
      <c r="C132" s="63"/>
      <c r="D132" s="63"/>
      <c r="E132" s="63"/>
      <c r="F132" s="98"/>
      <c r="G132" s="159"/>
      <c r="H132" s="159"/>
      <c r="I132" s="101"/>
      <c r="J132" s="57"/>
      <c r="K132" s="101"/>
      <c r="L132" s="58"/>
      <c r="M132" s="152"/>
      <c r="N132" s="149"/>
      <c r="O132" s="149"/>
      <c r="P132" s="149"/>
      <c r="Q132" s="56"/>
      <c r="R132" s="155"/>
      <c r="S132" s="155"/>
      <c r="T132" s="74"/>
      <c r="U132" s="125"/>
    </row>
    <row r="133" spans="1:21" s="75" customFormat="1" ht="12" hidden="1" thickBot="1">
      <c r="A133" s="166"/>
      <c r="B133" s="117"/>
      <c r="C133" s="129"/>
      <c r="D133" s="129"/>
      <c r="E133" s="129"/>
      <c r="F133" s="130"/>
      <c r="G133" s="160"/>
      <c r="H133" s="160"/>
      <c r="I133" s="110"/>
      <c r="J133" s="111"/>
      <c r="K133" s="110"/>
      <c r="L133" s="112"/>
      <c r="M133" s="113"/>
      <c r="N133" s="113"/>
      <c r="O133" s="131"/>
      <c r="P133" s="131"/>
      <c r="Q133" s="113"/>
      <c r="R133" s="114"/>
      <c r="S133" s="115"/>
      <c r="T133" s="116">
        <f>IF(AND(M133=$T$10),(Q133),"")</f>
      </c>
      <c r="U133" s="125"/>
    </row>
    <row r="134" spans="1:21" s="75" customFormat="1" ht="12" hidden="1" thickBot="1">
      <c r="A134" s="164">
        <v>31</v>
      </c>
      <c r="B134" s="156"/>
      <c r="C134" s="60"/>
      <c r="D134" s="60"/>
      <c r="E134" s="60"/>
      <c r="F134" s="167"/>
      <c r="G134" s="158"/>
      <c r="H134" s="158"/>
      <c r="I134" s="99"/>
      <c r="J134" s="16"/>
      <c r="K134" s="99"/>
      <c r="L134" s="17"/>
      <c r="M134" s="150"/>
      <c r="N134" s="147"/>
      <c r="O134" s="147"/>
      <c r="P134" s="147"/>
      <c r="Q134" s="18"/>
      <c r="R134" s="153">
        <f>IF(AND(M134=$R$10),(O134+P134),"")</f>
      </c>
      <c r="S134" s="153">
        <f>IF(AND(M134=$S$10),(O134+P134),"")</f>
      </c>
      <c r="T134" s="74"/>
      <c r="U134" s="125"/>
    </row>
    <row r="135" spans="1:21" s="75" customFormat="1" ht="12" hidden="1" thickBot="1">
      <c r="A135" s="165"/>
      <c r="B135" s="157"/>
      <c r="C135" s="61"/>
      <c r="D135" s="61"/>
      <c r="E135" s="61"/>
      <c r="F135" s="168"/>
      <c r="G135" s="159"/>
      <c r="H135" s="159"/>
      <c r="I135" s="100"/>
      <c r="J135" s="21"/>
      <c r="K135" s="100"/>
      <c r="L135" s="22"/>
      <c r="M135" s="151"/>
      <c r="N135" s="148"/>
      <c r="O135" s="148"/>
      <c r="P135" s="148"/>
      <c r="Q135" s="2"/>
      <c r="R135" s="154"/>
      <c r="S135" s="154"/>
      <c r="U135" s="125"/>
    </row>
    <row r="136" spans="1:21" s="75" customFormat="1" ht="12" hidden="1" thickBot="1">
      <c r="A136" s="165"/>
      <c r="B136" s="157"/>
      <c r="C136" s="63"/>
      <c r="D136" s="63"/>
      <c r="E136" s="63"/>
      <c r="F136" s="98"/>
      <c r="G136" s="159"/>
      <c r="H136" s="159"/>
      <c r="I136" s="101"/>
      <c r="J136" s="57"/>
      <c r="K136" s="101"/>
      <c r="L136" s="58"/>
      <c r="M136" s="152"/>
      <c r="N136" s="149"/>
      <c r="O136" s="149"/>
      <c r="P136" s="149"/>
      <c r="Q136" s="56"/>
      <c r="R136" s="155"/>
      <c r="S136" s="155"/>
      <c r="T136" s="74"/>
      <c r="U136" s="125"/>
    </row>
    <row r="137" spans="1:21" s="75" customFormat="1" ht="12" hidden="1" thickBot="1">
      <c r="A137" s="166"/>
      <c r="B137" s="117"/>
      <c r="C137" s="129"/>
      <c r="D137" s="129"/>
      <c r="E137" s="129"/>
      <c r="F137" s="130"/>
      <c r="G137" s="160"/>
      <c r="H137" s="160"/>
      <c r="I137" s="110"/>
      <c r="J137" s="111"/>
      <c r="K137" s="110"/>
      <c r="L137" s="112"/>
      <c r="M137" s="113"/>
      <c r="N137" s="113"/>
      <c r="O137" s="131"/>
      <c r="P137" s="131"/>
      <c r="Q137" s="113"/>
      <c r="R137" s="114"/>
      <c r="S137" s="115"/>
      <c r="T137" s="116">
        <f>IF(AND(M137=$T$10),(Q137),"")</f>
      </c>
      <c r="U137" s="125"/>
    </row>
    <row r="138" spans="1:21" s="75" customFormat="1" ht="12" hidden="1" thickBot="1">
      <c r="A138" s="164">
        <v>32</v>
      </c>
      <c r="B138" s="156"/>
      <c r="C138" s="60"/>
      <c r="D138" s="60"/>
      <c r="E138" s="60"/>
      <c r="F138" s="167"/>
      <c r="G138" s="158"/>
      <c r="H138" s="158"/>
      <c r="I138" s="99"/>
      <c r="J138" s="16"/>
      <c r="K138" s="99"/>
      <c r="L138" s="17"/>
      <c r="M138" s="150"/>
      <c r="N138" s="147"/>
      <c r="O138" s="147"/>
      <c r="P138" s="147"/>
      <c r="Q138" s="18"/>
      <c r="R138" s="153">
        <f>IF(AND(M138=$R$10),(O138+P138),"")</f>
      </c>
      <c r="S138" s="153">
        <f>IF(AND(M138=$S$10),(O138+P138),"")</f>
      </c>
      <c r="T138" s="74"/>
      <c r="U138" s="125"/>
    </row>
    <row r="139" spans="1:21" s="75" customFormat="1" ht="12" hidden="1" thickBot="1">
      <c r="A139" s="165"/>
      <c r="B139" s="157"/>
      <c r="C139" s="61"/>
      <c r="D139" s="61"/>
      <c r="E139" s="61"/>
      <c r="F139" s="168"/>
      <c r="G139" s="159"/>
      <c r="H139" s="159"/>
      <c r="I139" s="100"/>
      <c r="J139" s="21"/>
      <c r="K139" s="100"/>
      <c r="L139" s="22"/>
      <c r="M139" s="151"/>
      <c r="N139" s="148"/>
      <c r="O139" s="148"/>
      <c r="P139" s="148"/>
      <c r="Q139" s="2"/>
      <c r="R139" s="154"/>
      <c r="S139" s="154"/>
      <c r="U139" s="125"/>
    </row>
    <row r="140" spans="1:21" s="75" customFormat="1" ht="12" hidden="1" thickBot="1">
      <c r="A140" s="165"/>
      <c r="B140" s="157"/>
      <c r="C140" s="63"/>
      <c r="D140" s="63"/>
      <c r="E140" s="63"/>
      <c r="F140" s="98"/>
      <c r="G140" s="159"/>
      <c r="H140" s="159"/>
      <c r="I140" s="101"/>
      <c r="J140" s="57"/>
      <c r="K140" s="101"/>
      <c r="L140" s="58"/>
      <c r="M140" s="152"/>
      <c r="N140" s="149"/>
      <c r="O140" s="149"/>
      <c r="P140" s="149"/>
      <c r="Q140" s="56"/>
      <c r="R140" s="155"/>
      <c r="S140" s="155"/>
      <c r="T140" s="74"/>
      <c r="U140" s="125"/>
    </row>
    <row r="141" spans="1:21" s="75" customFormat="1" ht="12" hidden="1" thickBot="1">
      <c r="A141" s="166"/>
      <c r="B141" s="117"/>
      <c r="C141" s="129"/>
      <c r="D141" s="129"/>
      <c r="E141" s="129"/>
      <c r="F141" s="130"/>
      <c r="G141" s="160"/>
      <c r="H141" s="160"/>
      <c r="I141" s="110"/>
      <c r="J141" s="111"/>
      <c r="K141" s="110"/>
      <c r="L141" s="112"/>
      <c r="M141" s="113"/>
      <c r="N141" s="113"/>
      <c r="O141" s="131"/>
      <c r="P141" s="131"/>
      <c r="Q141" s="113"/>
      <c r="R141" s="114"/>
      <c r="S141" s="115"/>
      <c r="T141" s="116">
        <f>IF(AND(M141=$T$10),(Q141),"")</f>
      </c>
      <c r="U141" s="125"/>
    </row>
    <row r="142" spans="1:21" s="75" customFormat="1" ht="12" hidden="1" thickBot="1">
      <c r="A142" s="164">
        <v>33</v>
      </c>
      <c r="B142" s="156"/>
      <c r="C142" s="60"/>
      <c r="D142" s="60"/>
      <c r="E142" s="60"/>
      <c r="F142" s="167"/>
      <c r="G142" s="158"/>
      <c r="H142" s="158"/>
      <c r="I142" s="99"/>
      <c r="J142" s="16"/>
      <c r="K142" s="99"/>
      <c r="L142" s="17"/>
      <c r="M142" s="150"/>
      <c r="N142" s="147"/>
      <c r="O142" s="147"/>
      <c r="P142" s="147"/>
      <c r="Q142" s="18"/>
      <c r="R142" s="153">
        <f>IF(AND(M142=$R$10),(O142+P142),"")</f>
      </c>
      <c r="S142" s="153">
        <f>IF(AND(M142=$S$10),(O142+P142),"")</f>
      </c>
      <c r="T142" s="74"/>
      <c r="U142" s="125"/>
    </row>
    <row r="143" spans="1:21" s="75" customFormat="1" ht="12" hidden="1" thickBot="1">
      <c r="A143" s="165"/>
      <c r="B143" s="157"/>
      <c r="C143" s="61"/>
      <c r="D143" s="61"/>
      <c r="E143" s="61"/>
      <c r="F143" s="168"/>
      <c r="G143" s="159"/>
      <c r="H143" s="159"/>
      <c r="I143" s="100"/>
      <c r="J143" s="21"/>
      <c r="K143" s="100"/>
      <c r="L143" s="22"/>
      <c r="M143" s="151"/>
      <c r="N143" s="148"/>
      <c r="O143" s="148"/>
      <c r="P143" s="148"/>
      <c r="Q143" s="2"/>
      <c r="R143" s="154"/>
      <c r="S143" s="154"/>
      <c r="U143" s="125"/>
    </row>
    <row r="144" spans="1:21" s="75" customFormat="1" ht="12" hidden="1" thickBot="1">
      <c r="A144" s="165"/>
      <c r="B144" s="157"/>
      <c r="C144" s="63"/>
      <c r="D144" s="63"/>
      <c r="E144" s="63"/>
      <c r="F144" s="98"/>
      <c r="G144" s="159"/>
      <c r="H144" s="159"/>
      <c r="I144" s="101"/>
      <c r="J144" s="57"/>
      <c r="K144" s="101"/>
      <c r="L144" s="58"/>
      <c r="M144" s="152"/>
      <c r="N144" s="149"/>
      <c r="O144" s="149"/>
      <c r="P144" s="149"/>
      <c r="Q144" s="56"/>
      <c r="R144" s="155"/>
      <c r="S144" s="155"/>
      <c r="T144" s="74"/>
      <c r="U144" s="125"/>
    </row>
    <row r="145" spans="1:21" s="75" customFormat="1" ht="12" hidden="1" thickBot="1">
      <c r="A145" s="166"/>
      <c r="B145" s="117"/>
      <c r="C145" s="129"/>
      <c r="D145" s="129"/>
      <c r="E145" s="129"/>
      <c r="F145" s="130"/>
      <c r="G145" s="160"/>
      <c r="H145" s="160"/>
      <c r="I145" s="110"/>
      <c r="J145" s="111"/>
      <c r="K145" s="110"/>
      <c r="L145" s="112"/>
      <c r="M145" s="113"/>
      <c r="N145" s="113"/>
      <c r="O145" s="131"/>
      <c r="P145" s="131"/>
      <c r="Q145" s="113"/>
      <c r="R145" s="114"/>
      <c r="S145" s="115"/>
      <c r="T145" s="116">
        <f>IF(AND(M145=$T$10),(Q145),"")</f>
      </c>
      <c r="U145" s="125"/>
    </row>
    <row r="146" spans="1:21" s="75" customFormat="1" ht="12" hidden="1" thickBot="1">
      <c r="A146" s="164">
        <v>34</v>
      </c>
      <c r="B146" s="156"/>
      <c r="C146" s="60"/>
      <c r="D146" s="60"/>
      <c r="E146" s="60"/>
      <c r="F146" s="167"/>
      <c r="G146" s="158"/>
      <c r="H146" s="158"/>
      <c r="I146" s="99"/>
      <c r="J146" s="16"/>
      <c r="K146" s="99"/>
      <c r="L146" s="17"/>
      <c r="M146" s="150"/>
      <c r="N146" s="147"/>
      <c r="O146" s="147"/>
      <c r="P146" s="147"/>
      <c r="Q146" s="18"/>
      <c r="R146" s="153">
        <f>IF(AND(M146=$R$10),(O146+P146),"")</f>
      </c>
      <c r="S146" s="153">
        <f>IF(AND(M146=$S$10),(O146+P146),"")</f>
      </c>
      <c r="T146" s="74"/>
      <c r="U146" s="125"/>
    </row>
    <row r="147" spans="1:21" s="75" customFormat="1" ht="12" hidden="1" thickBot="1">
      <c r="A147" s="165"/>
      <c r="B147" s="157"/>
      <c r="C147" s="61"/>
      <c r="D147" s="61"/>
      <c r="E147" s="61"/>
      <c r="F147" s="168"/>
      <c r="G147" s="159"/>
      <c r="H147" s="159"/>
      <c r="I147" s="100"/>
      <c r="J147" s="21"/>
      <c r="K147" s="100"/>
      <c r="L147" s="22"/>
      <c r="M147" s="151"/>
      <c r="N147" s="148"/>
      <c r="O147" s="148"/>
      <c r="P147" s="148"/>
      <c r="Q147" s="2"/>
      <c r="R147" s="154"/>
      <c r="S147" s="154"/>
      <c r="U147" s="125"/>
    </row>
    <row r="148" spans="1:21" s="75" customFormat="1" ht="12" hidden="1" thickBot="1">
      <c r="A148" s="165"/>
      <c r="B148" s="157"/>
      <c r="C148" s="63"/>
      <c r="D148" s="63"/>
      <c r="E148" s="63"/>
      <c r="F148" s="98"/>
      <c r="G148" s="159"/>
      <c r="H148" s="159"/>
      <c r="I148" s="101"/>
      <c r="J148" s="57"/>
      <c r="K148" s="101"/>
      <c r="L148" s="58"/>
      <c r="M148" s="152"/>
      <c r="N148" s="149"/>
      <c r="O148" s="149"/>
      <c r="P148" s="149"/>
      <c r="Q148" s="56"/>
      <c r="R148" s="155"/>
      <c r="S148" s="155"/>
      <c r="T148" s="74"/>
      <c r="U148" s="125"/>
    </row>
    <row r="149" spans="1:21" s="75" customFormat="1" ht="12" hidden="1" thickBot="1">
      <c r="A149" s="166"/>
      <c r="B149" s="117"/>
      <c r="C149" s="129"/>
      <c r="D149" s="129"/>
      <c r="E149" s="129"/>
      <c r="F149" s="130"/>
      <c r="G149" s="160"/>
      <c r="H149" s="160"/>
      <c r="I149" s="110"/>
      <c r="J149" s="111"/>
      <c r="K149" s="110"/>
      <c r="L149" s="112"/>
      <c r="M149" s="113"/>
      <c r="N149" s="113"/>
      <c r="O149" s="131"/>
      <c r="P149" s="131"/>
      <c r="Q149" s="113"/>
      <c r="R149" s="114"/>
      <c r="S149" s="115"/>
      <c r="T149" s="116">
        <f>IF(AND(M149=$T$10),(Q149),"")</f>
      </c>
      <c r="U149" s="125"/>
    </row>
    <row r="150" spans="1:21" s="75" customFormat="1" ht="12" hidden="1" thickBot="1">
      <c r="A150" s="164">
        <v>35</v>
      </c>
      <c r="B150" s="156"/>
      <c r="C150" s="60"/>
      <c r="D150" s="60"/>
      <c r="E150" s="60"/>
      <c r="F150" s="167"/>
      <c r="G150" s="158"/>
      <c r="H150" s="158"/>
      <c r="I150" s="99"/>
      <c r="J150" s="16"/>
      <c r="K150" s="99"/>
      <c r="L150" s="17"/>
      <c r="M150" s="150"/>
      <c r="N150" s="147"/>
      <c r="O150" s="147"/>
      <c r="P150" s="147"/>
      <c r="Q150" s="18"/>
      <c r="R150" s="153">
        <f>IF(AND(M150=$R$10),(O150+P150),"")</f>
      </c>
      <c r="S150" s="153">
        <f>IF(AND(M150=$S$10),(O150+P150),"")</f>
      </c>
      <c r="T150" s="74"/>
      <c r="U150" s="125"/>
    </row>
    <row r="151" spans="1:21" s="75" customFormat="1" ht="12" hidden="1" thickBot="1">
      <c r="A151" s="165"/>
      <c r="B151" s="157"/>
      <c r="C151" s="61"/>
      <c r="D151" s="61"/>
      <c r="E151" s="61"/>
      <c r="F151" s="168"/>
      <c r="G151" s="159"/>
      <c r="H151" s="159"/>
      <c r="I151" s="100"/>
      <c r="J151" s="21"/>
      <c r="K151" s="100"/>
      <c r="L151" s="22"/>
      <c r="M151" s="151"/>
      <c r="N151" s="148"/>
      <c r="O151" s="148"/>
      <c r="P151" s="148"/>
      <c r="Q151" s="2"/>
      <c r="R151" s="154"/>
      <c r="S151" s="154"/>
      <c r="U151" s="125"/>
    </row>
    <row r="152" spans="1:21" s="75" customFormat="1" ht="12" hidden="1" thickBot="1">
      <c r="A152" s="165"/>
      <c r="B152" s="157"/>
      <c r="C152" s="63"/>
      <c r="D152" s="63"/>
      <c r="E152" s="63"/>
      <c r="F152" s="98"/>
      <c r="G152" s="159"/>
      <c r="H152" s="159"/>
      <c r="I152" s="101"/>
      <c r="J152" s="57"/>
      <c r="K152" s="101"/>
      <c r="L152" s="58"/>
      <c r="M152" s="152"/>
      <c r="N152" s="149"/>
      <c r="O152" s="149"/>
      <c r="P152" s="149"/>
      <c r="Q152" s="56"/>
      <c r="R152" s="155"/>
      <c r="S152" s="155"/>
      <c r="T152" s="74"/>
      <c r="U152" s="125"/>
    </row>
    <row r="153" spans="1:21" s="75" customFormat="1" ht="12" hidden="1" thickBot="1">
      <c r="A153" s="166"/>
      <c r="B153" s="117"/>
      <c r="C153" s="129"/>
      <c r="D153" s="129"/>
      <c r="E153" s="129"/>
      <c r="F153" s="130"/>
      <c r="G153" s="160"/>
      <c r="H153" s="160"/>
      <c r="I153" s="110"/>
      <c r="J153" s="111"/>
      <c r="K153" s="110"/>
      <c r="L153" s="112"/>
      <c r="M153" s="113"/>
      <c r="N153" s="113"/>
      <c r="O153" s="131"/>
      <c r="P153" s="131"/>
      <c r="Q153" s="113"/>
      <c r="R153" s="114"/>
      <c r="S153" s="115"/>
      <c r="T153" s="116">
        <f>IF(AND(M153=$T$10),(Q153),"")</f>
      </c>
      <c r="U153" s="125"/>
    </row>
    <row r="154" spans="1:21" s="75" customFormat="1" ht="12" hidden="1" thickBot="1">
      <c r="A154" s="164">
        <v>36</v>
      </c>
      <c r="B154" s="156"/>
      <c r="C154" s="60"/>
      <c r="D154" s="60"/>
      <c r="E154" s="60"/>
      <c r="F154" s="167"/>
      <c r="G154" s="158"/>
      <c r="H154" s="158"/>
      <c r="I154" s="99"/>
      <c r="J154" s="16"/>
      <c r="K154" s="99"/>
      <c r="L154" s="17"/>
      <c r="M154" s="150"/>
      <c r="N154" s="147"/>
      <c r="O154" s="147"/>
      <c r="P154" s="147"/>
      <c r="Q154" s="18"/>
      <c r="R154" s="153">
        <f>IF(AND(M154=$R$10),(O154+P154),"")</f>
      </c>
      <c r="S154" s="153">
        <f>IF(AND(M154=$S$10),(O154+P154),"")</f>
      </c>
      <c r="T154" s="74"/>
      <c r="U154" s="125"/>
    </row>
    <row r="155" spans="1:21" s="75" customFormat="1" ht="12" hidden="1" thickBot="1">
      <c r="A155" s="165"/>
      <c r="B155" s="157"/>
      <c r="C155" s="61"/>
      <c r="D155" s="61"/>
      <c r="E155" s="61"/>
      <c r="F155" s="168"/>
      <c r="G155" s="159"/>
      <c r="H155" s="159"/>
      <c r="I155" s="100"/>
      <c r="J155" s="21"/>
      <c r="K155" s="100"/>
      <c r="L155" s="22"/>
      <c r="M155" s="151"/>
      <c r="N155" s="148"/>
      <c r="O155" s="148"/>
      <c r="P155" s="148"/>
      <c r="Q155" s="2"/>
      <c r="R155" s="154"/>
      <c r="S155" s="154"/>
      <c r="U155" s="125"/>
    </row>
    <row r="156" spans="1:21" s="75" customFormat="1" ht="12" hidden="1" thickBot="1">
      <c r="A156" s="165"/>
      <c r="B156" s="157"/>
      <c r="C156" s="63"/>
      <c r="D156" s="63"/>
      <c r="E156" s="63"/>
      <c r="F156" s="98"/>
      <c r="G156" s="159"/>
      <c r="H156" s="159"/>
      <c r="I156" s="101"/>
      <c r="J156" s="57"/>
      <c r="K156" s="101"/>
      <c r="L156" s="58"/>
      <c r="M156" s="152"/>
      <c r="N156" s="149"/>
      <c r="O156" s="149"/>
      <c r="P156" s="149"/>
      <c r="Q156" s="56"/>
      <c r="R156" s="155"/>
      <c r="S156" s="155"/>
      <c r="T156" s="74"/>
      <c r="U156" s="125"/>
    </row>
    <row r="157" spans="1:21" s="75" customFormat="1" ht="12" hidden="1" thickBot="1">
      <c r="A157" s="166"/>
      <c r="B157" s="117"/>
      <c r="C157" s="129"/>
      <c r="D157" s="129"/>
      <c r="E157" s="129"/>
      <c r="F157" s="130"/>
      <c r="G157" s="160"/>
      <c r="H157" s="160"/>
      <c r="I157" s="110"/>
      <c r="J157" s="111"/>
      <c r="K157" s="110"/>
      <c r="L157" s="112"/>
      <c r="M157" s="113"/>
      <c r="N157" s="113"/>
      <c r="O157" s="131"/>
      <c r="P157" s="131"/>
      <c r="Q157" s="113"/>
      <c r="R157" s="114"/>
      <c r="S157" s="115"/>
      <c r="T157" s="116">
        <f>IF(AND(M157=$T$10),(Q157),"")</f>
      </c>
      <c r="U157" s="125"/>
    </row>
    <row r="158" spans="1:21" s="75" customFormat="1" ht="12" hidden="1" thickBot="1">
      <c r="A158" s="164">
        <v>37</v>
      </c>
      <c r="B158" s="156"/>
      <c r="C158" s="60"/>
      <c r="D158" s="60"/>
      <c r="E158" s="60"/>
      <c r="F158" s="167"/>
      <c r="G158" s="158"/>
      <c r="H158" s="158"/>
      <c r="I158" s="99"/>
      <c r="J158" s="16"/>
      <c r="K158" s="99"/>
      <c r="L158" s="17"/>
      <c r="M158" s="150"/>
      <c r="N158" s="147"/>
      <c r="O158" s="147"/>
      <c r="P158" s="147"/>
      <c r="Q158" s="18"/>
      <c r="R158" s="153">
        <f>IF(AND(M158=$R$10),(O158+P158),"")</f>
      </c>
      <c r="S158" s="153">
        <f>IF(AND(M158=$S$10),(O158+P158),"")</f>
      </c>
      <c r="T158" s="74"/>
      <c r="U158" s="125"/>
    </row>
    <row r="159" spans="1:21" s="75" customFormat="1" ht="12" hidden="1" thickBot="1">
      <c r="A159" s="165"/>
      <c r="B159" s="157"/>
      <c r="C159" s="61"/>
      <c r="D159" s="61"/>
      <c r="E159" s="61"/>
      <c r="F159" s="168"/>
      <c r="G159" s="159"/>
      <c r="H159" s="159"/>
      <c r="I159" s="100"/>
      <c r="J159" s="21"/>
      <c r="K159" s="100"/>
      <c r="L159" s="22"/>
      <c r="M159" s="151"/>
      <c r="N159" s="148"/>
      <c r="O159" s="148"/>
      <c r="P159" s="148"/>
      <c r="Q159" s="2"/>
      <c r="R159" s="154"/>
      <c r="S159" s="154"/>
      <c r="U159" s="125"/>
    </row>
    <row r="160" spans="1:21" s="75" customFormat="1" ht="12" hidden="1" thickBot="1">
      <c r="A160" s="165"/>
      <c r="B160" s="157"/>
      <c r="C160" s="63"/>
      <c r="D160" s="63"/>
      <c r="E160" s="63"/>
      <c r="F160" s="98"/>
      <c r="G160" s="159"/>
      <c r="H160" s="159"/>
      <c r="I160" s="101"/>
      <c r="J160" s="57"/>
      <c r="K160" s="101"/>
      <c r="L160" s="58"/>
      <c r="M160" s="152"/>
      <c r="N160" s="149"/>
      <c r="O160" s="149"/>
      <c r="P160" s="149"/>
      <c r="Q160" s="56"/>
      <c r="R160" s="155"/>
      <c r="S160" s="155"/>
      <c r="T160" s="74"/>
      <c r="U160" s="125"/>
    </row>
    <row r="161" spans="1:21" s="75" customFormat="1" ht="12" hidden="1" thickBot="1">
      <c r="A161" s="166"/>
      <c r="B161" s="117"/>
      <c r="C161" s="129"/>
      <c r="D161" s="129"/>
      <c r="E161" s="129"/>
      <c r="F161" s="130"/>
      <c r="G161" s="160"/>
      <c r="H161" s="160"/>
      <c r="I161" s="110"/>
      <c r="J161" s="111"/>
      <c r="K161" s="110"/>
      <c r="L161" s="112"/>
      <c r="M161" s="113"/>
      <c r="N161" s="113"/>
      <c r="O161" s="131"/>
      <c r="P161" s="131"/>
      <c r="Q161" s="113"/>
      <c r="R161" s="114"/>
      <c r="S161" s="115"/>
      <c r="T161" s="116">
        <f>IF(AND(M161=$T$10),(Q161),"")</f>
      </c>
      <c r="U161" s="125"/>
    </row>
    <row r="162" spans="1:21" s="75" customFormat="1" ht="12" hidden="1" thickBot="1">
      <c r="A162" s="164">
        <v>38</v>
      </c>
      <c r="B162" s="156"/>
      <c r="C162" s="60"/>
      <c r="D162" s="60"/>
      <c r="E162" s="60"/>
      <c r="F162" s="167"/>
      <c r="G162" s="158"/>
      <c r="H162" s="158"/>
      <c r="I162" s="99"/>
      <c r="J162" s="16"/>
      <c r="K162" s="99"/>
      <c r="L162" s="17"/>
      <c r="M162" s="150"/>
      <c r="N162" s="147"/>
      <c r="O162" s="147"/>
      <c r="P162" s="147"/>
      <c r="Q162" s="18"/>
      <c r="R162" s="153">
        <f>IF(AND(M162=$R$10),(O162+P162),"")</f>
      </c>
      <c r="S162" s="153">
        <f>IF(AND(M162=$S$10),(O162+P162),"")</f>
      </c>
      <c r="T162" s="74"/>
      <c r="U162" s="125"/>
    </row>
    <row r="163" spans="1:21" s="75" customFormat="1" ht="12" hidden="1" thickBot="1">
      <c r="A163" s="165"/>
      <c r="B163" s="157"/>
      <c r="C163" s="61"/>
      <c r="D163" s="61"/>
      <c r="E163" s="61"/>
      <c r="F163" s="168"/>
      <c r="G163" s="159"/>
      <c r="H163" s="159"/>
      <c r="I163" s="100"/>
      <c r="J163" s="21"/>
      <c r="K163" s="100"/>
      <c r="L163" s="22"/>
      <c r="M163" s="151"/>
      <c r="N163" s="148"/>
      <c r="O163" s="148"/>
      <c r="P163" s="148"/>
      <c r="Q163" s="2"/>
      <c r="R163" s="154"/>
      <c r="S163" s="154"/>
      <c r="U163" s="125"/>
    </row>
    <row r="164" spans="1:21" s="75" customFormat="1" ht="12" hidden="1" thickBot="1">
      <c r="A164" s="165"/>
      <c r="B164" s="157"/>
      <c r="C164" s="63"/>
      <c r="D164" s="63"/>
      <c r="E164" s="63"/>
      <c r="F164" s="98"/>
      <c r="G164" s="159"/>
      <c r="H164" s="159"/>
      <c r="I164" s="101"/>
      <c r="J164" s="57"/>
      <c r="K164" s="101"/>
      <c r="L164" s="58"/>
      <c r="M164" s="152"/>
      <c r="N164" s="149"/>
      <c r="O164" s="149"/>
      <c r="P164" s="149"/>
      <c r="Q164" s="56"/>
      <c r="R164" s="155"/>
      <c r="S164" s="155"/>
      <c r="T164" s="74"/>
      <c r="U164" s="125"/>
    </row>
    <row r="165" spans="1:21" s="75" customFormat="1" ht="12" hidden="1" thickBot="1">
      <c r="A165" s="166"/>
      <c r="B165" s="117"/>
      <c r="C165" s="129"/>
      <c r="D165" s="129"/>
      <c r="E165" s="129"/>
      <c r="F165" s="130"/>
      <c r="G165" s="160"/>
      <c r="H165" s="160"/>
      <c r="I165" s="110"/>
      <c r="J165" s="111"/>
      <c r="K165" s="110"/>
      <c r="L165" s="112"/>
      <c r="M165" s="113"/>
      <c r="N165" s="113"/>
      <c r="O165" s="131"/>
      <c r="P165" s="131"/>
      <c r="Q165" s="113"/>
      <c r="R165" s="114"/>
      <c r="S165" s="115"/>
      <c r="T165" s="116">
        <f>IF(AND(M165=$T$10),(Q165),"")</f>
      </c>
      <c r="U165" s="125"/>
    </row>
    <row r="166" spans="1:21" s="75" customFormat="1" ht="12" hidden="1" thickBot="1">
      <c r="A166" s="164">
        <v>39</v>
      </c>
      <c r="B166" s="156"/>
      <c r="C166" s="60"/>
      <c r="D166" s="60"/>
      <c r="E166" s="60"/>
      <c r="F166" s="167"/>
      <c r="G166" s="158"/>
      <c r="H166" s="158"/>
      <c r="I166" s="99"/>
      <c r="J166" s="16"/>
      <c r="K166" s="99"/>
      <c r="L166" s="17"/>
      <c r="M166" s="150"/>
      <c r="N166" s="147"/>
      <c r="O166" s="147"/>
      <c r="P166" s="147"/>
      <c r="Q166" s="18"/>
      <c r="R166" s="153">
        <f>IF(AND(M166=$R$10),(O166+P166),"")</f>
      </c>
      <c r="S166" s="153">
        <f>IF(AND(M166=$S$10),(O166+P166),"")</f>
      </c>
      <c r="T166" s="74"/>
      <c r="U166" s="125"/>
    </row>
    <row r="167" spans="1:21" s="75" customFormat="1" ht="12" hidden="1" thickBot="1">
      <c r="A167" s="165"/>
      <c r="B167" s="157"/>
      <c r="C167" s="61"/>
      <c r="D167" s="61"/>
      <c r="E167" s="61"/>
      <c r="F167" s="168"/>
      <c r="G167" s="159"/>
      <c r="H167" s="159"/>
      <c r="I167" s="100"/>
      <c r="J167" s="21"/>
      <c r="K167" s="100"/>
      <c r="L167" s="22"/>
      <c r="M167" s="151"/>
      <c r="N167" s="148"/>
      <c r="O167" s="148"/>
      <c r="P167" s="148"/>
      <c r="Q167" s="2"/>
      <c r="R167" s="154"/>
      <c r="S167" s="154"/>
      <c r="U167" s="125"/>
    </row>
    <row r="168" spans="1:21" s="75" customFormat="1" ht="12" hidden="1" thickBot="1">
      <c r="A168" s="165"/>
      <c r="B168" s="157"/>
      <c r="C168" s="63"/>
      <c r="D168" s="63"/>
      <c r="E168" s="63"/>
      <c r="F168" s="98"/>
      <c r="G168" s="159"/>
      <c r="H168" s="159"/>
      <c r="I168" s="101"/>
      <c r="J168" s="57"/>
      <c r="K168" s="101"/>
      <c r="L168" s="58"/>
      <c r="M168" s="152"/>
      <c r="N168" s="149"/>
      <c r="O168" s="149"/>
      <c r="P168" s="149"/>
      <c r="Q168" s="56"/>
      <c r="R168" s="155"/>
      <c r="S168" s="155"/>
      <c r="T168" s="74"/>
      <c r="U168" s="125"/>
    </row>
    <row r="169" spans="1:21" s="75" customFormat="1" ht="12" hidden="1" thickBot="1">
      <c r="A169" s="166"/>
      <c r="B169" s="117"/>
      <c r="C169" s="129"/>
      <c r="D169" s="129"/>
      <c r="E169" s="129"/>
      <c r="F169" s="130"/>
      <c r="G169" s="160"/>
      <c r="H169" s="160"/>
      <c r="I169" s="110"/>
      <c r="J169" s="111"/>
      <c r="K169" s="110"/>
      <c r="L169" s="112"/>
      <c r="M169" s="113"/>
      <c r="N169" s="113"/>
      <c r="O169" s="131"/>
      <c r="P169" s="131"/>
      <c r="Q169" s="113"/>
      <c r="R169" s="114"/>
      <c r="S169" s="115"/>
      <c r="T169" s="116">
        <f>IF(AND(M169=$T$10),(Q169),"")</f>
      </c>
      <c r="U169" s="125"/>
    </row>
    <row r="170" spans="1:21" s="75" customFormat="1" ht="12" hidden="1" thickBot="1">
      <c r="A170" s="164">
        <v>40</v>
      </c>
      <c r="B170" s="156"/>
      <c r="C170" s="60"/>
      <c r="D170" s="60"/>
      <c r="E170" s="60"/>
      <c r="F170" s="167"/>
      <c r="G170" s="158"/>
      <c r="H170" s="158"/>
      <c r="I170" s="99"/>
      <c r="J170" s="16"/>
      <c r="K170" s="99"/>
      <c r="L170" s="17"/>
      <c r="M170" s="150"/>
      <c r="N170" s="147"/>
      <c r="O170" s="147"/>
      <c r="P170" s="147"/>
      <c r="Q170" s="18"/>
      <c r="R170" s="153">
        <f>IF(AND(M170=$R$10),(O170+P170),"")</f>
      </c>
      <c r="S170" s="153">
        <f>IF(AND(M170=$S$10),(O170+P170),"")</f>
      </c>
      <c r="T170" s="74"/>
      <c r="U170" s="125"/>
    </row>
    <row r="171" spans="1:21" s="75" customFormat="1" ht="12" hidden="1" thickBot="1">
      <c r="A171" s="165"/>
      <c r="B171" s="157"/>
      <c r="C171" s="61"/>
      <c r="D171" s="61"/>
      <c r="E171" s="61"/>
      <c r="F171" s="168"/>
      <c r="G171" s="159"/>
      <c r="H171" s="159"/>
      <c r="I171" s="100"/>
      <c r="J171" s="21"/>
      <c r="K171" s="100"/>
      <c r="L171" s="22"/>
      <c r="M171" s="151"/>
      <c r="N171" s="148"/>
      <c r="O171" s="148"/>
      <c r="P171" s="148"/>
      <c r="Q171" s="2"/>
      <c r="R171" s="154"/>
      <c r="S171" s="154"/>
      <c r="U171" s="125"/>
    </row>
    <row r="172" spans="1:21" s="75" customFormat="1" ht="12" hidden="1" thickBot="1">
      <c r="A172" s="165"/>
      <c r="B172" s="157"/>
      <c r="C172" s="63"/>
      <c r="D172" s="63"/>
      <c r="E172" s="63"/>
      <c r="F172" s="98"/>
      <c r="G172" s="159"/>
      <c r="H172" s="159"/>
      <c r="I172" s="101"/>
      <c r="J172" s="57"/>
      <c r="K172" s="101"/>
      <c r="L172" s="58"/>
      <c r="M172" s="152"/>
      <c r="N172" s="149"/>
      <c r="O172" s="149"/>
      <c r="P172" s="149"/>
      <c r="Q172" s="56"/>
      <c r="R172" s="155"/>
      <c r="S172" s="155"/>
      <c r="T172" s="74"/>
      <c r="U172" s="125"/>
    </row>
    <row r="173" spans="1:21" s="75" customFormat="1" ht="12" hidden="1" thickBot="1">
      <c r="A173" s="166"/>
      <c r="B173" s="117"/>
      <c r="C173" s="129"/>
      <c r="D173" s="129"/>
      <c r="E173" s="129"/>
      <c r="F173" s="130"/>
      <c r="G173" s="160"/>
      <c r="H173" s="160"/>
      <c r="I173" s="110"/>
      <c r="J173" s="111"/>
      <c r="K173" s="110"/>
      <c r="L173" s="112"/>
      <c r="M173" s="113"/>
      <c r="N173" s="113"/>
      <c r="O173" s="131"/>
      <c r="P173" s="131"/>
      <c r="Q173" s="113"/>
      <c r="R173" s="114"/>
      <c r="S173" s="115"/>
      <c r="T173" s="116">
        <f>IF(AND(M173=$T$10),(Q173),"")</f>
      </c>
      <c r="U173" s="125"/>
    </row>
    <row r="174" spans="1:21" s="75" customFormat="1" ht="12" hidden="1" thickBot="1">
      <c r="A174" s="164">
        <v>41</v>
      </c>
      <c r="B174" s="156"/>
      <c r="C174" s="60"/>
      <c r="D174" s="60"/>
      <c r="E174" s="60"/>
      <c r="F174" s="167"/>
      <c r="G174" s="158"/>
      <c r="H174" s="158"/>
      <c r="I174" s="99"/>
      <c r="J174" s="16"/>
      <c r="K174" s="99"/>
      <c r="L174" s="17"/>
      <c r="M174" s="150"/>
      <c r="N174" s="147"/>
      <c r="O174" s="147"/>
      <c r="P174" s="147"/>
      <c r="Q174" s="18"/>
      <c r="R174" s="153">
        <f>IF(AND(M174=$R$10),(O174+P174),"")</f>
      </c>
      <c r="S174" s="153">
        <f>IF(AND(M174=$S$10),(O174+P174),"")</f>
      </c>
      <c r="T174" s="74"/>
      <c r="U174" s="125"/>
    </row>
    <row r="175" spans="1:21" s="75" customFormat="1" ht="12" hidden="1" thickBot="1">
      <c r="A175" s="165"/>
      <c r="B175" s="157"/>
      <c r="C175" s="61"/>
      <c r="D175" s="61"/>
      <c r="E175" s="61"/>
      <c r="F175" s="168"/>
      <c r="G175" s="159"/>
      <c r="H175" s="159"/>
      <c r="I175" s="100"/>
      <c r="J175" s="21"/>
      <c r="K175" s="100"/>
      <c r="L175" s="22"/>
      <c r="M175" s="151"/>
      <c r="N175" s="148"/>
      <c r="O175" s="148"/>
      <c r="P175" s="148"/>
      <c r="Q175" s="2"/>
      <c r="R175" s="154"/>
      <c r="S175" s="154"/>
      <c r="U175" s="125"/>
    </row>
    <row r="176" spans="1:21" s="75" customFormat="1" ht="12" hidden="1" thickBot="1">
      <c r="A176" s="165"/>
      <c r="B176" s="157"/>
      <c r="C176" s="63"/>
      <c r="D176" s="63"/>
      <c r="E176" s="63"/>
      <c r="F176" s="98"/>
      <c r="G176" s="159"/>
      <c r="H176" s="159"/>
      <c r="I176" s="101"/>
      <c r="J176" s="57"/>
      <c r="K176" s="101"/>
      <c r="L176" s="58"/>
      <c r="M176" s="152"/>
      <c r="N176" s="149"/>
      <c r="O176" s="149"/>
      <c r="P176" s="149"/>
      <c r="Q176" s="56"/>
      <c r="R176" s="155"/>
      <c r="S176" s="155"/>
      <c r="T176" s="74"/>
      <c r="U176" s="125"/>
    </row>
    <row r="177" spans="1:21" s="75" customFormat="1" ht="12" hidden="1" thickBot="1">
      <c r="A177" s="166"/>
      <c r="B177" s="117"/>
      <c r="C177" s="129"/>
      <c r="D177" s="129"/>
      <c r="E177" s="129"/>
      <c r="F177" s="130"/>
      <c r="G177" s="160"/>
      <c r="H177" s="160"/>
      <c r="I177" s="110"/>
      <c r="J177" s="111"/>
      <c r="K177" s="110"/>
      <c r="L177" s="112"/>
      <c r="M177" s="113"/>
      <c r="N177" s="113"/>
      <c r="O177" s="131"/>
      <c r="P177" s="131"/>
      <c r="Q177" s="113"/>
      <c r="R177" s="114"/>
      <c r="S177" s="115"/>
      <c r="T177" s="116">
        <f>IF(AND(M177=$T$10),(Q177),"")</f>
      </c>
      <c r="U177" s="125"/>
    </row>
    <row r="178" spans="1:21" s="75" customFormat="1" ht="12" hidden="1" thickBot="1">
      <c r="A178" s="164">
        <v>42</v>
      </c>
      <c r="B178" s="156"/>
      <c r="C178" s="60"/>
      <c r="D178" s="60"/>
      <c r="E178" s="60"/>
      <c r="F178" s="167"/>
      <c r="G178" s="158"/>
      <c r="H178" s="158"/>
      <c r="I178" s="99"/>
      <c r="J178" s="16"/>
      <c r="K178" s="99"/>
      <c r="L178" s="17"/>
      <c r="M178" s="150"/>
      <c r="N178" s="147"/>
      <c r="O178" s="147"/>
      <c r="P178" s="147"/>
      <c r="Q178" s="18"/>
      <c r="R178" s="153">
        <f>IF(AND(M178=$R$10),(O178+P178),"")</f>
      </c>
      <c r="S178" s="153">
        <f>IF(AND(M178=$S$10),(O178+P178),"")</f>
      </c>
      <c r="T178" s="74"/>
      <c r="U178" s="125"/>
    </row>
    <row r="179" spans="1:21" s="75" customFormat="1" ht="12" hidden="1" thickBot="1">
      <c r="A179" s="165"/>
      <c r="B179" s="157"/>
      <c r="C179" s="61"/>
      <c r="D179" s="61"/>
      <c r="E179" s="61"/>
      <c r="F179" s="168"/>
      <c r="G179" s="159"/>
      <c r="H179" s="159"/>
      <c r="I179" s="100"/>
      <c r="J179" s="21"/>
      <c r="K179" s="100"/>
      <c r="L179" s="22"/>
      <c r="M179" s="151"/>
      <c r="N179" s="148"/>
      <c r="O179" s="148"/>
      <c r="P179" s="148"/>
      <c r="Q179" s="2"/>
      <c r="R179" s="154"/>
      <c r="S179" s="154"/>
      <c r="U179" s="125"/>
    </row>
    <row r="180" spans="1:21" s="75" customFormat="1" ht="12" hidden="1" thickBot="1">
      <c r="A180" s="165"/>
      <c r="B180" s="157"/>
      <c r="C180" s="63"/>
      <c r="D180" s="63"/>
      <c r="E180" s="63"/>
      <c r="F180" s="98"/>
      <c r="G180" s="159"/>
      <c r="H180" s="159"/>
      <c r="I180" s="101"/>
      <c r="J180" s="57"/>
      <c r="K180" s="101"/>
      <c r="L180" s="58"/>
      <c r="M180" s="152"/>
      <c r="N180" s="149"/>
      <c r="O180" s="149"/>
      <c r="P180" s="149"/>
      <c r="Q180" s="56"/>
      <c r="R180" s="155"/>
      <c r="S180" s="155"/>
      <c r="T180" s="74"/>
      <c r="U180" s="125"/>
    </row>
    <row r="181" spans="1:21" s="75" customFormat="1" ht="12" hidden="1" thickBot="1">
      <c r="A181" s="166"/>
      <c r="B181" s="117"/>
      <c r="C181" s="129"/>
      <c r="D181" s="129"/>
      <c r="E181" s="129"/>
      <c r="F181" s="130"/>
      <c r="G181" s="160"/>
      <c r="H181" s="160"/>
      <c r="I181" s="110"/>
      <c r="J181" s="111"/>
      <c r="K181" s="110"/>
      <c r="L181" s="112"/>
      <c r="M181" s="113"/>
      <c r="N181" s="113"/>
      <c r="O181" s="131"/>
      <c r="P181" s="131"/>
      <c r="Q181" s="113"/>
      <c r="R181" s="114"/>
      <c r="S181" s="115"/>
      <c r="T181" s="116">
        <f>IF(AND(M181=$T$10),(Q181),"")</f>
      </c>
      <c r="U181" s="125"/>
    </row>
    <row r="182" spans="1:21" s="75" customFormat="1" ht="12" hidden="1" thickBot="1">
      <c r="A182" s="164">
        <v>43</v>
      </c>
      <c r="B182" s="156"/>
      <c r="C182" s="60"/>
      <c r="D182" s="60"/>
      <c r="E182" s="60"/>
      <c r="F182" s="167"/>
      <c r="G182" s="158"/>
      <c r="H182" s="158"/>
      <c r="I182" s="99"/>
      <c r="J182" s="16"/>
      <c r="K182" s="99"/>
      <c r="L182" s="17"/>
      <c r="M182" s="150"/>
      <c r="N182" s="147"/>
      <c r="O182" s="147"/>
      <c r="P182" s="147"/>
      <c r="Q182" s="18"/>
      <c r="R182" s="153">
        <f>IF(AND(M182=$R$10),(O182+P182),"")</f>
      </c>
      <c r="S182" s="153">
        <f>IF(AND(M182=$S$10),(O182+P182),"")</f>
      </c>
      <c r="T182" s="74"/>
      <c r="U182" s="125"/>
    </row>
    <row r="183" spans="1:21" s="75" customFormat="1" ht="12" hidden="1" thickBot="1">
      <c r="A183" s="165"/>
      <c r="B183" s="157"/>
      <c r="C183" s="61"/>
      <c r="D183" s="61"/>
      <c r="E183" s="61"/>
      <c r="F183" s="168"/>
      <c r="G183" s="159"/>
      <c r="H183" s="159"/>
      <c r="I183" s="100"/>
      <c r="J183" s="21"/>
      <c r="K183" s="100"/>
      <c r="L183" s="22"/>
      <c r="M183" s="151"/>
      <c r="N183" s="148"/>
      <c r="O183" s="148"/>
      <c r="P183" s="148"/>
      <c r="Q183" s="2"/>
      <c r="R183" s="154"/>
      <c r="S183" s="154"/>
      <c r="U183" s="125"/>
    </row>
    <row r="184" spans="1:21" s="75" customFormat="1" ht="12" hidden="1" thickBot="1">
      <c r="A184" s="165"/>
      <c r="B184" s="157"/>
      <c r="C184" s="63"/>
      <c r="D184" s="63"/>
      <c r="E184" s="63"/>
      <c r="F184" s="98"/>
      <c r="G184" s="159"/>
      <c r="H184" s="159"/>
      <c r="I184" s="101"/>
      <c r="J184" s="57"/>
      <c r="K184" s="101"/>
      <c r="L184" s="58"/>
      <c r="M184" s="152"/>
      <c r="N184" s="149"/>
      <c r="O184" s="149"/>
      <c r="P184" s="149"/>
      <c r="Q184" s="56"/>
      <c r="R184" s="155"/>
      <c r="S184" s="155"/>
      <c r="T184" s="74"/>
      <c r="U184" s="125"/>
    </row>
    <row r="185" spans="1:21" s="75" customFormat="1" ht="12" hidden="1" thickBot="1">
      <c r="A185" s="166"/>
      <c r="B185" s="117"/>
      <c r="C185" s="129"/>
      <c r="D185" s="129"/>
      <c r="E185" s="129"/>
      <c r="F185" s="130"/>
      <c r="G185" s="160"/>
      <c r="H185" s="160"/>
      <c r="I185" s="110"/>
      <c r="J185" s="111"/>
      <c r="K185" s="110"/>
      <c r="L185" s="112"/>
      <c r="M185" s="113"/>
      <c r="N185" s="113"/>
      <c r="O185" s="131"/>
      <c r="P185" s="131"/>
      <c r="Q185" s="113"/>
      <c r="R185" s="114"/>
      <c r="S185" s="115"/>
      <c r="T185" s="116">
        <f>IF(AND(M185=$T$10),(Q185),"")</f>
      </c>
      <c r="U185" s="125"/>
    </row>
    <row r="186" spans="1:21" s="75" customFormat="1" ht="12" hidden="1" thickBot="1">
      <c r="A186" s="164">
        <v>44</v>
      </c>
      <c r="B186" s="156"/>
      <c r="C186" s="60"/>
      <c r="D186" s="60"/>
      <c r="E186" s="60"/>
      <c r="F186" s="167"/>
      <c r="G186" s="158"/>
      <c r="H186" s="158"/>
      <c r="I186" s="99"/>
      <c r="J186" s="16"/>
      <c r="K186" s="99"/>
      <c r="L186" s="17"/>
      <c r="M186" s="150"/>
      <c r="N186" s="147"/>
      <c r="O186" s="147"/>
      <c r="P186" s="147"/>
      <c r="Q186" s="18"/>
      <c r="R186" s="153">
        <f>IF(AND(M186=$R$10),(O186+P186),"")</f>
      </c>
      <c r="S186" s="153">
        <f>IF(AND(M186=$S$10),(O186+P186),"")</f>
      </c>
      <c r="T186" s="74"/>
      <c r="U186" s="125"/>
    </row>
    <row r="187" spans="1:21" s="75" customFormat="1" ht="12" hidden="1" thickBot="1">
      <c r="A187" s="165"/>
      <c r="B187" s="157"/>
      <c r="C187" s="61"/>
      <c r="D187" s="61"/>
      <c r="E187" s="61"/>
      <c r="F187" s="168"/>
      <c r="G187" s="159"/>
      <c r="H187" s="159"/>
      <c r="I187" s="100"/>
      <c r="J187" s="21"/>
      <c r="K187" s="100"/>
      <c r="L187" s="22"/>
      <c r="M187" s="151"/>
      <c r="N187" s="148"/>
      <c r="O187" s="148"/>
      <c r="P187" s="148"/>
      <c r="Q187" s="2"/>
      <c r="R187" s="154"/>
      <c r="S187" s="154"/>
      <c r="U187" s="125"/>
    </row>
    <row r="188" spans="1:21" s="75" customFormat="1" ht="12" hidden="1" thickBot="1">
      <c r="A188" s="165"/>
      <c r="B188" s="157"/>
      <c r="C188" s="63"/>
      <c r="D188" s="63"/>
      <c r="E188" s="63"/>
      <c r="F188" s="98"/>
      <c r="G188" s="159"/>
      <c r="H188" s="159"/>
      <c r="I188" s="101"/>
      <c r="J188" s="57"/>
      <c r="K188" s="101"/>
      <c r="L188" s="58"/>
      <c r="M188" s="152"/>
      <c r="N188" s="149"/>
      <c r="O188" s="149"/>
      <c r="P188" s="149"/>
      <c r="Q188" s="56"/>
      <c r="R188" s="155"/>
      <c r="S188" s="155"/>
      <c r="T188" s="74"/>
      <c r="U188" s="125"/>
    </row>
    <row r="189" spans="1:21" s="75" customFormat="1" ht="12" hidden="1" thickBot="1">
      <c r="A189" s="166"/>
      <c r="B189" s="117"/>
      <c r="C189" s="129"/>
      <c r="D189" s="129"/>
      <c r="E189" s="129"/>
      <c r="F189" s="130"/>
      <c r="G189" s="160"/>
      <c r="H189" s="160"/>
      <c r="I189" s="110"/>
      <c r="J189" s="111"/>
      <c r="K189" s="110"/>
      <c r="L189" s="112"/>
      <c r="M189" s="113"/>
      <c r="N189" s="113"/>
      <c r="O189" s="131"/>
      <c r="P189" s="131"/>
      <c r="Q189" s="113"/>
      <c r="R189" s="114"/>
      <c r="S189" s="115"/>
      <c r="T189" s="116">
        <f>IF(AND(M189=$T$10),(Q189),"")</f>
      </c>
      <c r="U189" s="125"/>
    </row>
    <row r="190" spans="1:21" s="75" customFormat="1" ht="12" hidden="1" thickBot="1">
      <c r="A190" s="164">
        <v>45</v>
      </c>
      <c r="B190" s="156"/>
      <c r="C190" s="60"/>
      <c r="D190" s="60"/>
      <c r="E190" s="60"/>
      <c r="F190" s="167"/>
      <c r="G190" s="158"/>
      <c r="H190" s="158"/>
      <c r="I190" s="99"/>
      <c r="J190" s="16"/>
      <c r="K190" s="99"/>
      <c r="L190" s="17"/>
      <c r="M190" s="150"/>
      <c r="N190" s="147"/>
      <c r="O190" s="147"/>
      <c r="P190" s="147"/>
      <c r="Q190" s="18"/>
      <c r="R190" s="153">
        <f>IF(AND(M190=$R$10),(O190+P190),"")</f>
      </c>
      <c r="S190" s="153">
        <f>IF(AND(M190=$S$10),(O190+P190),"")</f>
      </c>
      <c r="T190" s="74"/>
      <c r="U190" s="125"/>
    </row>
    <row r="191" spans="1:21" s="75" customFormat="1" ht="12" hidden="1" thickBot="1">
      <c r="A191" s="165"/>
      <c r="B191" s="157"/>
      <c r="C191" s="61"/>
      <c r="D191" s="61"/>
      <c r="E191" s="61"/>
      <c r="F191" s="168"/>
      <c r="G191" s="159"/>
      <c r="H191" s="159"/>
      <c r="I191" s="100"/>
      <c r="J191" s="21"/>
      <c r="K191" s="100"/>
      <c r="L191" s="22"/>
      <c r="M191" s="151"/>
      <c r="N191" s="148"/>
      <c r="O191" s="148"/>
      <c r="P191" s="148"/>
      <c r="Q191" s="2"/>
      <c r="R191" s="154"/>
      <c r="S191" s="154"/>
      <c r="U191" s="125"/>
    </row>
    <row r="192" spans="1:21" s="75" customFormat="1" ht="12" hidden="1" thickBot="1">
      <c r="A192" s="165"/>
      <c r="B192" s="157"/>
      <c r="C192" s="63"/>
      <c r="D192" s="63"/>
      <c r="E192" s="63"/>
      <c r="F192" s="98"/>
      <c r="G192" s="159"/>
      <c r="H192" s="159"/>
      <c r="I192" s="101"/>
      <c r="J192" s="57"/>
      <c r="K192" s="101"/>
      <c r="L192" s="58"/>
      <c r="M192" s="152"/>
      <c r="N192" s="149"/>
      <c r="O192" s="149"/>
      <c r="P192" s="149"/>
      <c r="Q192" s="56"/>
      <c r="R192" s="155"/>
      <c r="S192" s="155"/>
      <c r="T192" s="74"/>
      <c r="U192" s="125"/>
    </row>
    <row r="193" spans="1:21" s="75" customFormat="1" ht="12" hidden="1" thickBot="1">
      <c r="A193" s="166"/>
      <c r="B193" s="117"/>
      <c r="C193" s="129"/>
      <c r="D193" s="129"/>
      <c r="E193" s="129"/>
      <c r="F193" s="130"/>
      <c r="G193" s="160"/>
      <c r="H193" s="160"/>
      <c r="I193" s="110"/>
      <c r="J193" s="111"/>
      <c r="K193" s="110"/>
      <c r="L193" s="112"/>
      <c r="M193" s="113"/>
      <c r="N193" s="113"/>
      <c r="O193" s="131"/>
      <c r="P193" s="131"/>
      <c r="Q193" s="113"/>
      <c r="R193" s="114"/>
      <c r="S193" s="115"/>
      <c r="T193" s="116">
        <f>IF(AND(M193=$T$10),(Q193),"")</f>
      </c>
      <c r="U193" s="125"/>
    </row>
    <row r="194" spans="1:21" s="75" customFormat="1" ht="12" hidden="1" thickBot="1">
      <c r="A194" s="164">
        <v>46</v>
      </c>
      <c r="B194" s="156"/>
      <c r="C194" s="60"/>
      <c r="D194" s="60"/>
      <c r="E194" s="60"/>
      <c r="F194" s="167"/>
      <c r="G194" s="158"/>
      <c r="H194" s="158"/>
      <c r="I194" s="99"/>
      <c r="J194" s="16"/>
      <c r="K194" s="99"/>
      <c r="L194" s="17"/>
      <c r="M194" s="150"/>
      <c r="N194" s="147"/>
      <c r="O194" s="147"/>
      <c r="P194" s="147"/>
      <c r="Q194" s="18"/>
      <c r="R194" s="153">
        <f>IF(AND(M194=$R$10),(O194+P194),"")</f>
      </c>
      <c r="S194" s="153">
        <f>IF(AND(M194=$S$10),(O194+P194),"")</f>
      </c>
      <c r="T194" s="74"/>
      <c r="U194" s="125"/>
    </row>
    <row r="195" spans="1:21" s="75" customFormat="1" ht="12" hidden="1" thickBot="1">
      <c r="A195" s="165"/>
      <c r="B195" s="157"/>
      <c r="C195" s="61"/>
      <c r="D195" s="61"/>
      <c r="E195" s="61"/>
      <c r="F195" s="168"/>
      <c r="G195" s="159"/>
      <c r="H195" s="159"/>
      <c r="I195" s="100"/>
      <c r="J195" s="21"/>
      <c r="K195" s="100"/>
      <c r="L195" s="22"/>
      <c r="M195" s="151"/>
      <c r="N195" s="148"/>
      <c r="O195" s="148"/>
      <c r="P195" s="148"/>
      <c r="Q195" s="2"/>
      <c r="R195" s="154"/>
      <c r="S195" s="154"/>
      <c r="U195" s="125"/>
    </row>
    <row r="196" spans="1:21" s="75" customFormat="1" ht="12" hidden="1" thickBot="1">
      <c r="A196" s="165"/>
      <c r="B196" s="157"/>
      <c r="C196" s="63"/>
      <c r="D196" s="63"/>
      <c r="E196" s="63"/>
      <c r="F196" s="98"/>
      <c r="G196" s="159"/>
      <c r="H196" s="159"/>
      <c r="I196" s="101"/>
      <c r="J196" s="57"/>
      <c r="K196" s="101"/>
      <c r="L196" s="58"/>
      <c r="M196" s="152"/>
      <c r="N196" s="149"/>
      <c r="O196" s="149"/>
      <c r="P196" s="149"/>
      <c r="Q196" s="56"/>
      <c r="R196" s="155"/>
      <c r="S196" s="155"/>
      <c r="T196" s="74"/>
      <c r="U196" s="125"/>
    </row>
    <row r="197" spans="1:21" s="75" customFormat="1" ht="12" hidden="1" thickBot="1">
      <c r="A197" s="166"/>
      <c r="B197" s="117"/>
      <c r="C197" s="129"/>
      <c r="D197" s="129"/>
      <c r="E197" s="129"/>
      <c r="F197" s="130"/>
      <c r="G197" s="160"/>
      <c r="H197" s="160"/>
      <c r="I197" s="110"/>
      <c r="J197" s="111"/>
      <c r="K197" s="110"/>
      <c r="L197" s="112"/>
      <c r="M197" s="113"/>
      <c r="N197" s="113"/>
      <c r="O197" s="131"/>
      <c r="P197" s="131"/>
      <c r="Q197" s="113"/>
      <c r="R197" s="114"/>
      <c r="S197" s="115"/>
      <c r="T197" s="116">
        <f>IF(AND(M197=$T$10),(Q197),"")</f>
      </c>
      <c r="U197" s="125"/>
    </row>
    <row r="198" spans="1:21" s="75" customFormat="1" ht="12" hidden="1" thickBot="1">
      <c r="A198" s="164">
        <v>47</v>
      </c>
      <c r="B198" s="156"/>
      <c r="C198" s="60"/>
      <c r="D198" s="60"/>
      <c r="E198" s="60"/>
      <c r="F198" s="167"/>
      <c r="G198" s="158"/>
      <c r="H198" s="158"/>
      <c r="I198" s="99"/>
      <c r="J198" s="16"/>
      <c r="K198" s="99"/>
      <c r="L198" s="17"/>
      <c r="M198" s="150"/>
      <c r="N198" s="147"/>
      <c r="O198" s="147"/>
      <c r="P198" s="147"/>
      <c r="Q198" s="18"/>
      <c r="R198" s="153">
        <f>IF(AND(M198=$R$10),(O198+P198),"")</f>
      </c>
      <c r="S198" s="153">
        <f>IF(AND(M198=$S$10),(O198+P198),"")</f>
      </c>
      <c r="T198" s="74"/>
      <c r="U198" s="125"/>
    </row>
    <row r="199" spans="1:21" s="75" customFormat="1" ht="12" hidden="1" thickBot="1">
      <c r="A199" s="165"/>
      <c r="B199" s="157"/>
      <c r="C199" s="61"/>
      <c r="D199" s="61"/>
      <c r="E199" s="61"/>
      <c r="F199" s="168"/>
      <c r="G199" s="159"/>
      <c r="H199" s="159"/>
      <c r="I199" s="100"/>
      <c r="J199" s="21"/>
      <c r="K199" s="100"/>
      <c r="L199" s="22"/>
      <c r="M199" s="151"/>
      <c r="N199" s="148"/>
      <c r="O199" s="148"/>
      <c r="P199" s="148"/>
      <c r="Q199" s="2"/>
      <c r="R199" s="154"/>
      <c r="S199" s="154"/>
      <c r="U199" s="125"/>
    </row>
    <row r="200" spans="1:21" s="75" customFormat="1" ht="12" hidden="1" thickBot="1">
      <c r="A200" s="165"/>
      <c r="B200" s="157"/>
      <c r="C200" s="63"/>
      <c r="D200" s="63"/>
      <c r="E200" s="63"/>
      <c r="F200" s="98"/>
      <c r="G200" s="159"/>
      <c r="H200" s="159"/>
      <c r="I200" s="101"/>
      <c r="J200" s="57"/>
      <c r="K200" s="101"/>
      <c r="L200" s="58"/>
      <c r="M200" s="152"/>
      <c r="N200" s="149"/>
      <c r="O200" s="149"/>
      <c r="P200" s="149"/>
      <c r="Q200" s="56"/>
      <c r="R200" s="155"/>
      <c r="S200" s="155"/>
      <c r="T200" s="74"/>
      <c r="U200" s="125"/>
    </row>
    <row r="201" spans="1:21" s="75" customFormat="1" ht="12" hidden="1" thickBot="1">
      <c r="A201" s="166"/>
      <c r="B201" s="117"/>
      <c r="C201" s="129"/>
      <c r="D201" s="129"/>
      <c r="E201" s="129"/>
      <c r="F201" s="130"/>
      <c r="G201" s="160"/>
      <c r="H201" s="160"/>
      <c r="I201" s="110"/>
      <c r="J201" s="111"/>
      <c r="K201" s="110"/>
      <c r="L201" s="112"/>
      <c r="M201" s="113"/>
      <c r="N201" s="113"/>
      <c r="O201" s="131"/>
      <c r="P201" s="131"/>
      <c r="Q201" s="113"/>
      <c r="R201" s="114"/>
      <c r="S201" s="115"/>
      <c r="T201" s="116">
        <f>IF(AND(M201=$T$10),(Q201),"")</f>
      </c>
      <c r="U201" s="125"/>
    </row>
    <row r="202" spans="1:21" s="75" customFormat="1" ht="12" hidden="1" thickBot="1">
      <c r="A202" s="164">
        <v>48</v>
      </c>
      <c r="B202" s="156"/>
      <c r="C202" s="60"/>
      <c r="D202" s="60"/>
      <c r="E202" s="60"/>
      <c r="F202" s="167"/>
      <c r="G202" s="158"/>
      <c r="H202" s="158"/>
      <c r="I202" s="99"/>
      <c r="J202" s="16"/>
      <c r="K202" s="99"/>
      <c r="L202" s="17"/>
      <c r="M202" s="150"/>
      <c r="N202" s="147"/>
      <c r="O202" s="147"/>
      <c r="P202" s="147"/>
      <c r="Q202" s="18"/>
      <c r="R202" s="153">
        <f>IF(AND(M202=$R$10),(O202+P202),"")</f>
      </c>
      <c r="S202" s="153">
        <f>IF(AND(M202=$S$10),(O202+P202),"")</f>
      </c>
      <c r="T202" s="74"/>
      <c r="U202" s="125"/>
    </row>
    <row r="203" spans="1:21" s="75" customFormat="1" ht="12" hidden="1" thickBot="1">
      <c r="A203" s="165"/>
      <c r="B203" s="157"/>
      <c r="C203" s="61"/>
      <c r="D203" s="61"/>
      <c r="E203" s="61"/>
      <c r="F203" s="168"/>
      <c r="G203" s="159"/>
      <c r="H203" s="159"/>
      <c r="I203" s="100"/>
      <c r="J203" s="21"/>
      <c r="K203" s="100"/>
      <c r="L203" s="22"/>
      <c r="M203" s="151"/>
      <c r="N203" s="148"/>
      <c r="O203" s="148"/>
      <c r="P203" s="148"/>
      <c r="Q203" s="2"/>
      <c r="R203" s="154"/>
      <c r="S203" s="154"/>
      <c r="U203" s="125"/>
    </row>
    <row r="204" spans="1:21" s="75" customFormat="1" ht="12" hidden="1" thickBot="1">
      <c r="A204" s="165"/>
      <c r="B204" s="157"/>
      <c r="C204" s="63"/>
      <c r="D204" s="63"/>
      <c r="E204" s="63"/>
      <c r="F204" s="98"/>
      <c r="G204" s="159"/>
      <c r="H204" s="159"/>
      <c r="I204" s="101"/>
      <c r="J204" s="57"/>
      <c r="K204" s="101"/>
      <c r="L204" s="58"/>
      <c r="M204" s="152"/>
      <c r="N204" s="149"/>
      <c r="O204" s="149"/>
      <c r="P204" s="149"/>
      <c r="Q204" s="56"/>
      <c r="R204" s="155"/>
      <c r="S204" s="155"/>
      <c r="T204" s="74"/>
      <c r="U204" s="125"/>
    </row>
    <row r="205" spans="1:21" s="75" customFormat="1" ht="12" hidden="1" thickBot="1">
      <c r="A205" s="166"/>
      <c r="B205" s="117"/>
      <c r="C205" s="129"/>
      <c r="D205" s="129"/>
      <c r="E205" s="129"/>
      <c r="F205" s="130"/>
      <c r="G205" s="160"/>
      <c r="H205" s="160"/>
      <c r="I205" s="110"/>
      <c r="J205" s="111"/>
      <c r="K205" s="110"/>
      <c r="L205" s="112"/>
      <c r="M205" s="113"/>
      <c r="N205" s="113"/>
      <c r="O205" s="131"/>
      <c r="P205" s="131"/>
      <c r="Q205" s="113"/>
      <c r="R205" s="114"/>
      <c r="S205" s="115"/>
      <c r="T205" s="116">
        <f>IF(AND(M205=$T$10),(Q205),"")</f>
      </c>
      <c r="U205" s="125"/>
    </row>
    <row r="206" spans="1:21" s="75" customFormat="1" ht="12" hidden="1" thickBot="1">
      <c r="A206" s="164">
        <v>49</v>
      </c>
      <c r="B206" s="156"/>
      <c r="C206" s="60"/>
      <c r="D206" s="60"/>
      <c r="E206" s="60"/>
      <c r="F206" s="167"/>
      <c r="G206" s="158"/>
      <c r="H206" s="158"/>
      <c r="I206" s="99"/>
      <c r="J206" s="16"/>
      <c r="K206" s="99"/>
      <c r="L206" s="17"/>
      <c r="M206" s="150"/>
      <c r="N206" s="147"/>
      <c r="O206" s="147"/>
      <c r="P206" s="147"/>
      <c r="Q206" s="18"/>
      <c r="R206" s="153">
        <f>IF(AND(M206=$R$10),(O206+P206),"")</f>
      </c>
      <c r="S206" s="153">
        <f>IF(AND(M206=$S$10),(O206+P206),"")</f>
      </c>
      <c r="T206" s="74"/>
      <c r="U206" s="125"/>
    </row>
    <row r="207" spans="1:21" s="75" customFormat="1" ht="12" hidden="1" thickBot="1">
      <c r="A207" s="165"/>
      <c r="B207" s="157"/>
      <c r="C207" s="61"/>
      <c r="D207" s="61"/>
      <c r="E207" s="61"/>
      <c r="F207" s="168"/>
      <c r="G207" s="159"/>
      <c r="H207" s="159"/>
      <c r="I207" s="100"/>
      <c r="J207" s="21"/>
      <c r="K207" s="100"/>
      <c r="L207" s="22"/>
      <c r="M207" s="151"/>
      <c r="N207" s="148"/>
      <c r="O207" s="148"/>
      <c r="P207" s="148"/>
      <c r="Q207" s="2"/>
      <c r="R207" s="154"/>
      <c r="S207" s="154"/>
      <c r="U207" s="125"/>
    </row>
    <row r="208" spans="1:21" s="75" customFormat="1" ht="12" hidden="1" thickBot="1">
      <c r="A208" s="165"/>
      <c r="B208" s="157"/>
      <c r="C208" s="63"/>
      <c r="D208" s="63"/>
      <c r="E208" s="63"/>
      <c r="F208" s="98"/>
      <c r="G208" s="159"/>
      <c r="H208" s="159"/>
      <c r="I208" s="101"/>
      <c r="J208" s="57"/>
      <c r="K208" s="101"/>
      <c r="L208" s="58"/>
      <c r="M208" s="152"/>
      <c r="N208" s="149"/>
      <c r="O208" s="149"/>
      <c r="P208" s="149"/>
      <c r="Q208" s="56"/>
      <c r="R208" s="155"/>
      <c r="S208" s="155"/>
      <c r="T208" s="74"/>
      <c r="U208" s="125"/>
    </row>
    <row r="209" spans="1:21" s="75" customFormat="1" ht="12" hidden="1" thickBot="1">
      <c r="A209" s="166"/>
      <c r="B209" s="117"/>
      <c r="C209" s="129"/>
      <c r="D209" s="129"/>
      <c r="E209" s="129"/>
      <c r="F209" s="130"/>
      <c r="G209" s="160"/>
      <c r="H209" s="160"/>
      <c r="I209" s="110"/>
      <c r="J209" s="111"/>
      <c r="K209" s="110"/>
      <c r="L209" s="112"/>
      <c r="M209" s="113"/>
      <c r="N209" s="113"/>
      <c r="O209" s="131"/>
      <c r="P209" s="131"/>
      <c r="Q209" s="113"/>
      <c r="R209" s="114"/>
      <c r="S209" s="115"/>
      <c r="T209" s="116">
        <f>IF(AND(M209=$T$10),(Q209),"")</f>
      </c>
      <c r="U209" s="125"/>
    </row>
    <row r="210" spans="1:21" s="75" customFormat="1" ht="11.25">
      <c r="A210" s="164">
        <v>50</v>
      </c>
      <c r="B210" s="156"/>
      <c r="C210" s="60"/>
      <c r="D210" s="60"/>
      <c r="E210" s="60"/>
      <c r="F210" s="167"/>
      <c r="G210" s="158"/>
      <c r="H210" s="158"/>
      <c r="I210" s="99"/>
      <c r="J210" s="16"/>
      <c r="K210" s="99"/>
      <c r="L210" s="17"/>
      <c r="M210" s="150"/>
      <c r="N210" s="147"/>
      <c r="O210" s="147"/>
      <c r="P210" s="147"/>
      <c r="Q210" s="18"/>
      <c r="R210" s="153">
        <f>IF(AND(M210=$R$10),(O210+P210),"")</f>
      </c>
      <c r="S210" s="153">
        <f>IF(AND(M210=$S$10),(O210+P210),"")</f>
      </c>
      <c r="T210" s="74"/>
      <c r="U210" s="125"/>
    </row>
    <row r="211" spans="1:21" s="75" customFormat="1" ht="11.25">
      <c r="A211" s="165"/>
      <c r="B211" s="157"/>
      <c r="C211" s="61"/>
      <c r="D211" s="61"/>
      <c r="E211" s="61"/>
      <c r="F211" s="168"/>
      <c r="G211" s="159"/>
      <c r="H211" s="159"/>
      <c r="I211" s="100"/>
      <c r="J211" s="21"/>
      <c r="K211" s="100"/>
      <c r="L211" s="22"/>
      <c r="M211" s="151"/>
      <c r="N211" s="148"/>
      <c r="O211" s="148"/>
      <c r="P211" s="148"/>
      <c r="Q211" s="2"/>
      <c r="R211" s="154"/>
      <c r="S211" s="154"/>
      <c r="U211" s="125"/>
    </row>
    <row r="212" spans="1:21" s="75" customFormat="1" ht="12" thickBot="1">
      <c r="A212" s="165"/>
      <c r="B212" s="157"/>
      <c r="C212" s="63"/>
      <c r="D212" s="63"/>
      <c r="E212" s="63"/>
      <c r="F212" s="98"/>
      <c r="G212" s="159"/>
      <c r="H212" s="159"/>
      <c r="I212" s="101"/>
      <c r="J212" s="57"/>
      <c r="K212" s="101"/>
      <c r="L212" s="58"/>
      <c r="M212" s="152"/>
      <c r="N212" s="149"/>
      <c r="O212" s="149"/>
      <c r="P212" s="149"/>
      <c r="Q212" s="56"/>
      <c r="R212" s="155"/>
      <c r="S212" s="155"/>
      <c r="T212" s="74"/>
      <c r="U212" s="125"/>
    </row>
    <row r="213" spans="1:21" s="75" customFormat="1" ht="12" thickBot="1">
      <c r="A213" s="166"/>
      <c r="B213" s="117"/>
      <c r="C213" s="129"/>
      <c r="D213" s="129"/>
      <c r="E213" s="129"/>
      <c r="F213" s="130"/>
      <c r="G213" s="160"/>
      <c r="H213" s="160"/>
      <c r="I213" s="110"/>
      <c r="J213" s="111"/>
      <c r="K213" s="110"/>
      <c r="L213" s="112"/>
      <c r="M213" s="113"/>
      <c r="N213" s="113"/>
      <c r="O213" s="131"/>
      <c r="P213" s="131"/>
      <c r="Q213" s="113"/>
      <c r="R213" s="114"/>
      <c r="S213" s="115"/>
      <c r="T213" s="116">
        <f>IF(AND(M213=$T$10),(Q213),"")</f>
      </c>
      <c r="U213" s="125"/>
    </row>
    <row r="214" spans="1:21" s="75" customFormat="1" ht="12" thickBot="1">
      <c r="A214" s="80"/>
      <c r="B214" s="81"/>
      <c r="C214" s="83"/>
      <c r="D214" s="83"/>
      <c r="E214" s="83"/>
      <c r="F214" s="83"/>
      <c r="G214" s="82"/>
      <c r="H214" s="82"/>
      <c r="I214" s="82"/>
      <c r="J214" s="82"/>
      <c r="K214" s="82"/>
      <c r="L214" s="84"/>
      <c r="M214" s="77"/>
      <c r="N214" s="77"/>
      <c r="O214" s="77"/>
      <c r="P214" s="77"/>
      <c r="Q214" s="77"/>
      <c r="R214" s="77"/>
      <c r="S214" s="78"/>
      <c r="T214" s="70"/>
      <c r="U214" s="125"/>
    </row>
    <row r="215" spans="1:21" s="75" customFormat="1" ht="12" thickBot="1">
      <c r="A215" s="80"/>
      <c r="B215" s="81"/>
      <c r="C215" s="83"/>
      <c r="D215" s="83"/>
      <c r="E215" s="83"/>
      <c r="F215" s="83"/>
      <c r="G215" s="82"/>
      <c r="H215" s="82"/>
      <c r="I215" s="82"/>
      <c r="J215" s="82"/>
      <c r="K215" s="82"/>
      <c r="L215" s="84"/>
      <c r="M215" s="77"/>
      <c r="N215" s="77"/>
      <c r="O215" s="77"/>
      <c r="P215" s="77"/>
      <c r="Q215" s="77"/>
      <c r="R215" s="77"/>
      <c r="S215" s="78"/>
      <c r="T215" s="70"/>
      <c r="U215" s="125"/>
    </row>
    <row r="216" spans="1:21" s="75" customFormat="1" ht="12" thickBot="1">
      <c r="A216" s="82"/>
      <c r="B216" s="82"/>
      <c r="C216" s="83"/>
      <c r="D216" s="83"/>
      <c r="E216" s="83"/>
      <c r="F216" s="82"/>
      <c r="G216" s="82"/>
      <c r="H216" s="82"/>
      <c r="I216" s="82"/>
      <c r="J216" s="82"/>
      <c r="K216" s="82"/>
      <c r="L216" s="84"/>
      <c r="M216" s="77"/>
      <c r="N216" s="77"/>
      <c r="O216" s="77"/>
      <c r="P216" s="77"/>
      <c r="Q216" s="77"/>
      <c r="R216" s="77" t="s">
        <v>27</v>
      </c>
      <c r="S216" s="77" t="s">
        <v>27</v>
      </c>
      <c r="T216" s="77" t="s">
        <v>27</v>
      </c>
      <c r="U216" s="127"/>
    </row>
    <row r="217" spans="2:21" s="75" customFormat="1" ht="21" customHeight="1" thickBot="1">
      <c r="B217" s="76"/>
      <c r="C217" s="102"/>
      <c r="D217" s="102"/>
      <c r="E217" s="102"/>
      <c r="F217" s="85"/>
      <c r="G217" s="85"/>
      <c r="H217" s="85"/>
      <c r="I217" s="85"/>
      <c r="J217" s="85"/>
      <c r="K217" s="85"/>
      <c r="L217" s="86"/>
      <c r="M217" s="87"/>
      <c r="N217" s="88"/>
      <c r="O217" s="88"/>
      <c r="P217" s="88"/>
      <c r="Q217" s="88">
        <f>SUM(Q14:Q213)</f>
        <v>40</v>
      </c>
      <c r="R217" s="88">
        <f>SUM(R14:R213)</f>
        <v>0</v>
      </c>
      <c r="S217" s="88">
        <f>SUM(S14:S213)</f>
        <v>0</v>
      </c>
      <c r="T217" s="88">
        <f>SUM(T14:T213)</f>
        <v>40</v>
      </c>
      <c r="U217" s="128"/>
    </row>
    <row r="218" spans="2:21" s="75" customFormat="1" ht="18.75" customHeight="1" thickBot="1">
      <c r="B218" s="76"/>
      <c r="C218" s="102"/>
      <c r="D218" s="102"/>
      <c r="E218" s="102"/>
      <c r="F218" s="85"/>
      <c r="G218" s="85"/>
      <c r="H218" s="85"/>
      <c r="I218" s="85"/>
      <c r="J218" s="85"/>
      <c r="K218" s="85"/>
      <c r="L218" s="86"/>
      <c r="M218" s="89"/>
      <c r="N218" s="88"/>
      <c r="O218" s="90"/>
      <c r="P218" s="90"/>
      <c r="Q218" s="88">
        <f>SUM(Q14:Q213)</f>
        <v>40</v>
      </c>
      <c r="R218" s="91" t="s">
        <v>30</v>
      </c>
      <c r="S218" s="90"/>
      <c r="T218" s="92"/>
      <c r="U218" s="92"/>
    </row>
    <row r="219" spans="2:29" s="75" customFormat="1" ht="17.25" customHeight="1">
      <c r="B219" s="92"/>
      <c r="C219" s="103"/>
      <c r="D219" s="103"/>
      <c r="E219" s="103"/>
      <c r="F219" s="92"/>
      <c r="G219" s="92"/>
      <c r="H219" s="92"/>
      <c r="I219" s="92"/>
      <c r="J219" s="92"/>
      <c r="K219" s="92"/>
      <c r="L219" s="93"/>
      <c r="M219" s="94"/>
      <c r="N219" s="95"/>
      <c r="O219" s="90"/>
      <c r="P219" s="90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</row>
    <row r="220" spans="2:29" s="75" customFormat="1" ht="11.25">
      <c r="B220" s="92"/>
      <c r="C220" s="103"/>
      <c r="D220" s="103"/>
      <c r="E220" s="103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</row>
  </sheetData>
  <sheetProtection selectLockedCells="1"/>
  <mergeCells count="552">
    <mergeCell ref="N9:Q9"/>
    <mergeCell ref="N10:Q10"/>
    <mergeCell ref="A14:A17"/>
    <mergeCell ref="B14:B16"/>
    <mergeCell ref="F14:F15"/>
    <mergeCell ref="G14:G17"/>
    <mergeCell ref="H14:H17"/>
    <mergeCell ref="M14:M16"/>
    <mergeCell ref="N14:N16"/>
    <mergeCell ref="O14:O16"/>
    <mergeCell ref="P14:P16"/>
    <mergeCell ref="R14:R16"/>
    <mergeCell ref="S14:S16"/>
    <mergeCell ref="A18:A21"/>
    <mergeCell ref="B18:B20"/>
    <mergeCell ref="F18:F19"/>
    <mergeCell ref="G18:G21"/>
    <mergeCell ref="H18:H21"/>
    <mergeCell ref="M18:M20"/>
    <mergeCell ref="N18:N20"/>
    <mergeCell ref="O18:O20"/>
    <mergeCell ref="P18:P20"/>
    <mergeCell ref="R18:R20"/>
    <mergeCell ref="S18:S20"/>
    <mergeCell ref="A22:A25"/>
    <mergeCell ref="B22:B24"/>
    <mergeCell ref="F22:F23"/>
    <mergeCell ref="G22:G25"/>
    <mergeCell ref="H22:H25"/>
    <mergeCell ref="M22:M24"/>
    <mergeCell ref="N22:N24"/>
    <mergeCell ref="O22:O24"/>
    <mergeCell ref="P22:P24"/>
    <mergeCell ref="R22:R24"/>
    <mergeCell ref="S22:S24"/>
    <mergeCell ref="A26:A29"/>
    <mergeCell ref="B26:B28"/>
    <mergeCell ref="F26:F27"/>
    <mergeCell ref="G26:G29"/>
    <mergeCell ref="H26:H29"/>
    <mergeCell ref="M26:M28"/>
    <mergeCell ref="N26:N28"/>
    <mergeCell ref="O26:O28"/>
    <mergeCell ref="P26:P28"/>
    <mergeCell ref="R26:R28"/>
    <mergeCell ref="S26:S28"/>
    <mergeCell ref="A30:A33"/>
    <mergeCell ref="B30:B32"/>
    <mergeCell ref="F30:F31"/>
    <mergeCell ref="G30:G33"/>
    <mergeCell ref="H30:H33"/>
    <mergeCell ref="M30:M32"/>
    <mergeCell ref="N30:N32"/>
    <mergeCell ref="O30:O32"/>
    <mergeCell ref="P30:P32"/>
    <mergeCell ref="R30:R32"/>
    <mergeCell ref="S30:S32"/>
    <mergeCell ref="A34:A37"/>
    <mergeCell ref="B34:B36"/>
    <mergeCell ref="F34:F35"/>
    <mergeCell ref="G34:G37"/>
    <mergeCell ref="H34:H37"/>
    <mergeCell ref="M34:M36"/>
    <mergeCell ref="N34:N36"/>
    <mergeCell ref="O34:O36"/>
    <mergeCell ref="P34:P36"/>
    <mergeCell ref="R34:R36"/>
    <mergeCell ref="S34:S36"/>
    <mergeCell ref="A38:A41"/>
    <mergeCell ref="B38:B40"/>
    <mergeCell ref="F38:F39"/>
    <mergeCell ref="G38:G41"/>
    <mergeCell ref="H38:H41"/>
    <mergeCell ref="M38:M40"/>
    <mergeCell ref="N38:N40"/>
    <mergeCell ref="O38:O40"/>
    <mergeCell ref="P38:P40"/>
    <mergeCell ref="R38:R40"/>
    <mergeCell ref="S38:S40"/>
    <mergeCell ref="A42:A45"/>
    <mergeCell ref="B42:B44"/>
    <mergeCell ref="F42:F43"/>
    <mergeCell ref="G42:G45"/>
    <mergeCell ref="H42:H45"/>
    <mergeCell ref="M42:M44"/>
    <mergeCell ref="N42:N44"/>
    <mergeCell ref="O42:O44"/>
    <mergeCell ref="P42:P44"/>
    <mergeCell ref="R42:R44"/>
    <mergeCell ref="S42:S44"/>
    <mergeCell ref="A46:A49"/>
    <mergeCell ref="B46:B48"/>
    <mergeCell ref="F46:F47"/>
    <mergeCell ref="G46:G49"/>
    <mergeCell ref="H46:H49"/>
    <mergeCell ref="M46:M48"/>
    <mergeCell ref="N46:N48"/>
    <mergeCell ref="O46:O48"/>
    <mergeCell ref="P46:P48"/>
    <mergeCell ref="R46:R48"/>
    <mergeCell ref="S46:S48"/>
    <mergeCell ref="A50:A53"/>
    <mergeCell ref="B50:B52"/>
    <mergeCell ref="F50:F51"/>
    <mergeCell ref="G50:G53"/>
    <mergeCell ref="H50:H53"/>
    <mergeCell ref="M50:M52"/>
    <mergeCell ref="N50:N52"/>
    <mergeCell ref="O50:O52"/>
    <mergeCell ref="P50:P52"/>
    <mergeCell ref="R50:R52"/>
    <mergeCell ref="S50:S52"/>
    <mergeCell ref="A54:A57"/>
    <mergeCell ref="B54:B56"/>
    <mergeCell ref="F54:F55"/>
    <mergeCell ref="G54:G57"/>
    <mergeCell ref="H54:H57"/>
    <mergeCell ref="M54:M56"/>
    <mergeCell ref="N54:N56"/>
    <mergeCell ref="O54:O56"/>
    <mergeCell ref="P54:P56"/>
    <mergeCell ref="R54:R56"/>
    <mergeCell ref="S54:S56"/>
    <mergeCell ref="A58:A61"/>
    <mergeCell ref="B58:B60"/>
    <mergeCell ref="F58:F59"/>
    <mergeCell ref="G58:G61"/>
    <mergeCell ref="H58:H61"/>
    <mergeCell ref="M58:M60"/>
    <mergeCell ref="N58:N60"/>
    <mergeCell ref="O58:O60"/>
    <mergeCell ref="P58:P60"/>
    <mergeCell ref="R58:R60"/>
    <mergeCell ref="S58:S60"/>
    <mergeCell ref="A62:A65"/>
    <mergeCell ref="B62:B64"/>
    <mergeCell ref="F62:F63"/>
    <mergeCell ref="G62:G65"/>
    <mergeCell ref="H62:H65"/>
    <mergeCell ref="M62:M64"/>
    <mergeCell ref="N62:N64"/>
    <mergeCell ref="O62:O64"/>
    <mergeCell ref="P62:P64"/>
    <mergeCell ref="R62:R64"/>
    <mergeCell ref="S62:S64"/>
    <mergeCell ref="A66:A69"/>
    <mergeCell ref="B66:B68"/>
    <mergeCell ref="F66:F67"/>
    <mergeCell ref="G66:G69"/>
    <mergeCell ref="H66:H69"/>
    <mergeCell ref="M66:M68"/>
    <mergeCell ref="N66:N68"/>
    <mergeCell ref="O66:O68"/>
    <mergeCell ref="P66:P68"/>
    <mergeCell ref="R66:R68"/>
    <mergeCell ref="S66:S68"/>
    <mergeCell ref="A70:A73"/>
    <mergeCell ref="B70:B72"/>
    <mergeCell ref="F70:F71"/>
    <mergeCell ref="G70:G73"/>
    <mergeCell ref="H70:H73"/>
    <mergeCell ref="M70:M72"/>
    <mergeCell ref="N70:N72"/>
    <mergeCell ref="O70:O72"/>
    <mergeCell ref="P70:P72"/>
    <mergeCell ref="R70:R72"/>
    <mergeCell ref="S70:S72"/>
    <mergeCell ref="A74:A77"/>
    <mergeCell ref="B74:B76"/>
    <mergeCell ref="F74:F75"/>
    <mergeCell ref="G74:G77"/>
    <mergeCell ref="H74:H77"/>
    <mergeCell ref="M74:M76"/>
    <mergeCell ref="N74:N76"/>
    <mergeCell ref="O74:O76"/>
    <mergeCell ref="P74:P76"/>
    <mergeCell ref="R74:R76"/>
    <mergeCell ref="S74:S76"/>
    <mergeCell ref="A78:A81"/>
    <mergeCell ref="B78:B80"/>
    <mergeCell ref="F78:F79"/>
    <mergeCell ref="G78:G81"/>
    <mergeCell ref="H78:H81"/>
    <mergeCell ref="M78:M80"/>
    <mergeCell ref="N78:N80"/>
    <mergeCell ref="O78:O80"/>
    <mergeCell ref="P78:P80"/>
    <mergeCell ref="R78:R80"/>
    <mergeCell ref="S78:S80"/>
    <mergeCell ref="A82:A85"/>
    <mergeCell ref="B82:B84"/>
    <mergeCell ref="F82:F83"/>
    <mergeCell ref="G82:G85"/>
    <mergeCell ref="H82:H85"/>
    <mergeCell ref="M82:M84"/>
    <mergeCell ref="N82:N84"/>
    <mergeCell ref="O82:O84"/>
    <mergeCell ref="P82:P84"/>
    <mergeCell ref="R82:R84"/>
    <mergeCell ref="S82:S84"/>
    <mergeCell ref="A86:A89"/>
    <mergeCell ref="B86:B88"/>
    <mergeCell ref="F86:F87"/>
    <mergeCell ref="G86:G89"/>
    <mergeCell ref="H86:H89"/>
    <mergeCell ref="M86:M88"/>
    <mergeCell ref="N86:N88"/>
    <mergeCell ref="O86:O88"/>
    <mergeCell ref="P86:P88"/>
    <mergeCell ref="R86:R88"/>
    <mergeCell ref="S86:S88"/>
    <mergeCell ref="A90:A93"/>
    <mergeCell ref="B90:B92"/>
    <mergeCell ref="F90:F91"/>
    <mergeCell ref="G90:G93"/>
    <mergeCell ref="H90:H93"/>
    <mergeCell ref="M90:M92"/>
    <mergeCell ref="N90:N92"/>
    <mergeCell ref="O90:O92"/>
    <mergeCell ref="P90:P92"/>
    <mergeCell ref="R90:R92"/>
    <mergeCell ref="S90:S92"/>
    <mergeCell ref="A94:A97"/>
    <mergeCell ref="B94:B96"/>
    <mergeCell ref="F94:F95"/>
    <mergeCell ref="G94:G97"/>
    <mergeCell ref="H94:H97"/>
    <mergeCell ref="M94:M96"/>
    <mergeCell ref="N94:N96"/>
    <mergeCell ref="O94:O96"/>
    <mergeCell ref="P94:P96"/>
    <mergeCell ref="R94:R96"/>
    <mergeCell ref="S94:S96"/>
    <mergeCell ref="A98:A101"/>
    <mergeCell ref="B98:B100"/>
    <mergeCell ref="F98:F99"/>
    <mergeCell ref="G98:G101"/>
    <mergeCell ref="H98:H101"/>
    <mergeCell ref="M98:M100"/>
    <mergeCell ref="N98:N100"/>
    <mergeCell ref="O98:O100"/>
    <mergeCell ref="P98:P100"/>
    <mergeCell ref="R98:R100"/>
    <mergeCell ref="S98:S100"/>
    <mergeCell ref="A102:A105"/>
    <mergeCell ref="B102:B104"/>
    <mergeCell ref="F102:F103"/>
    <mergeCell ref="G102:G105"/>
    <mergeCell ref="H102:H105"/>
    <mergeCell ref="M102:M104"/>
    <mergeCell ref="N102:N104"/>
    <mergeCell ref="O102:O104"/>
    <mergeCell ref="P102:P104"/>
    <mergeCell ref="R102:R104"/>
    <mergeCell ref="S102:S104"/>
    <mergeCell ref="A106:A109"/>
    <mergeCell ref="B106:B108"/>
    <mergeCell ref="F106:F107"/>
    <mergeCell ref="G106:G109"/>
    <mergeCell ref="H106:H109"/>
    <mergeCell ref="M106:M108"/>
    <mergeCell ref="N106:N108"/>
    <mergeCell ref="O106:O108"/>
    <mergeCell ref="P106:P108"/>
    <mergeCell ref="R106:R108"/>
    <mergeCell ref="S106:S108"/>
    <mergeCell ref="A110:A113"/>
    <mergeCell ref="B110:B112"/>
    <mergeCell ref="F110:F111"/>
    <mergeCell ref="G110:G113"/>
    <mergeCell ref="H110:H113"/>
    <mergeCell ref="M110:M112"/>
    <mergeCell ref="N110:N112"/>
    <mergeCell ref="O110:O112"/>
    <mergeCell ref="P110:P112"/>
    <mergeCell ref="R110:R112"/>
    <mergeCell ref="S110:S112"/>
    <mergeCell ref="A114:A117"/>
    <mergeCell ref="B114:B116"/>
    <mergeCell ref="F114:F115"/>
    <mergeCell ref="G114:G117"/>
    <mergeCell ref="H114:H117"/>
    <mergeCell ref="M114:M116"/>
    <mergeCell ref="N114:N116"/>
    <mergeCell ref="O114:O116"/>
    <mergeCell ref="P114:P116"/>
    <mergeCell ref="R114:R116"/>
    <mergeCell ref="S114:S116"/>
    <mergeCell ref="A118:A121"/>
    <mergeCell ref="B118:B120"/>
    <mergeCell ref="F118:F119"/>
    <mergeCell ref="G118:G121"/>
    <mergeCell ref="H118:H121"/>
    <mergeCell ref="M118:M120"/>
    <mergeCell ref="N118:N120"/>
    <mergeCell ref="O118:O120"/>
    <mergeCell ref="P118:P120"/>
    <mergeCell ref="R118:R120"/>
    <mergeCell ref="S118:S120"/>
    <mergeCell ref="A122:A125"/>
    <mergeCell ref="B122:B124"/>
    <mergeCell ref="F122:F123"/>
    <mergeCell ref="G122:G125"/>
    <mergeCell ref="H122:H125"/>
    <mergeCell ref="M122:M124"/>
    <mergeCell ref="N122:N124"/>
    <mergeCell ref="O122:O124"/>
    <mergeCell ref="P122:P124"/>
    <mergeCell ref="R122:R124"/>
    <mergeCell ref="S122:S124"/>
    <mergeCell ref="A126:A129"/>
    <mergeCell ref="B126:B128"/>
    <mergeCell ref="F126:F127"/>
    <mergeCell ref="G126:G129"/>
    <mergeCell ref="H126:H129"/>
    <mergeCell ref="M126:M128"/>
    <mergeCell ref="N126:N128"/>
    <mergeCell ref="O126:O128"/>
    <mergeCell ref="P126:P128"/>
    <mergeCell ref="R126:R128"/>
    <mergeCell ref="S126:S128"/>
    <mergeCell ref="A130:A133"/>
    <mergeCell ref="B130:B132"/>
    <mergeCell ref="F130:F131"/>
    <mergeCell ref="G130:G133"/>
    <mergeCell ref="H130:H133"/>
    <mergeCell ref="M130:M132"/>
    <mergeCell ref="N130:N132"/>
    <mergeCell ref="O130:O132"/>
    <mergeCell ref="P130:P132"/>
    <mergeCell ref="R130:R132"/>
    <mergeCell ref="S130:S132"/>
    <mergeCell ref="A134:A137"/>
    <mergeCell ref="B134:B136"/>
    <mergeCell ref="F134:F135"/>
    <mergeCell ref="G134:G137"/>
    <mergeCell ref="H134:H137"/>
    <mergeCell ref="M134:M136"/>
    <mergeCell ref="N134:N136"/>
    <mergeCell ref="O134:O136"/>
    <mergeCell ref="P134:P136"/>
    <mergeCell ref="R134:R136"/>
    <mergeCell ref="S134:S136"/>
    <mergeCell ref="A138:A141"/>
    <mergeCell ref="B138:B140"/>
    <mergeCell ref="F138:F139"/>
    <mergeCell ref="G138:G141"/>
    <mergeCell ref="H138:H141"/>
    <mergeCell ref="M138:M140"/>
    <mergeCell ref="N138:N140"/>
    <mergeCell ref="O138:O140"/>
    <mergeCell ref="P138:P140"/>
    <mergeCell ref="R138:R140"/>
    <mergeCell ref="S138:S140"/>
    <mergeCell ref="A142:A145"/>
    <mergeCell ref="B142:B144"/>
    <mergeCell ref="F142:F143"/>
    <mergeCell ref="G142:G145"/>
    <mergeCell ref="H142:H145"/>
    <mergeCell ref="M142:M144"/>
    <mergeCell ref="N142:N144"/>
    <mergeCell ref="O142:O144"/>
    <mergeCell ref="P142:P144"/>
    <mergeCell ref="R142:R144"/>
    <mergeCell ref="S142:S144"/>
    <mergeCell ref="A146:A149"/>
    <mergeCell ref="B146:B148"/>
    <mergeCell ref="F146:F147"/>
    <mergeCell ref="G146:G149"/>
    <mergeCell ref="H146:H149"/>
    <mergeCell ref="M146:M148"/>
    <mergeCell ref="N146:N148"/>
    <mergeCell ref="O146:O148"/>
    <mergeCell ref="P146:P148"/>
    <mergeCell ref="R146:R148"/>
    <mergeCell ref="S146:S148"/>
    <mergeCell ref="A150:A153"/>
    <mergeCell ref="B150:B152"/>
    <mergeCell ref="F150:F151"/>
    <mergeCell ref="G150:G153"/>
    <mergeCell ref="H150:H153"/>
    <mergeCell ref="M150:M152"/>
    <mergeCell ref="N150:N152"/>
    <mergeCell ref="O150:O152"/>
    <mergeCell ref="P150:P152"/>
    <mergeCell ref="R150:R152"/>
    <mergeCell ref="S150:S152"/>
    <mergeCell ref="A154:A157"/>
    <mergeCell ref="B154:B156"/>
    <mergeCell ref="F154:F155"/>
    <mergeCell ref="G154:G157"/>
    <mergeCell ref="H154:H157"/>
    <mergeCell ref="M154:M156"/>
    <mergeCell ref="N154:N156"/>
    <mergeCell ref="O154:O156"/>
    <mergeCell ref="P154:P156"/>
    <mergeCell ref="R154:R156"/>
    <mergeCell ref="S154:S156"/>
    <mergeCell ref="A158:A161"/>
    <mergeCell ref="B158:B160"/>
    <mergeCell ref="F158:F159"/>
    <mergeCell ref="G158:G161"/>
    <mergeCell ref="H158:H161"/>
    <mergeCell ref="M158:M160"/>
    <mergeCell ref="N158:N160"/>
    <mergeCell ref="O158:O160"/>
    <mergeCell ref="P158:P160"/>
    <mergeCell ref="R158:R160"/>
    <mergeCell ref="S158:S160"/>
    <mergeCell ref="A162:A165"/>
    <mergeCell ref="B162:B164"/>
    <mergeCell ref="F162:F163"/>
    <mergeCell ref="G162:G165"/>
    <mergeCell ref="H162:H165"/>
    <mergeCell ref="M162:M164"/>
    <mergeCell ref="N162:N164"/>
    <mergeCell ref="O162:O164"/>
    <mergeCell ref="P162:P164"/>
    <mergeCell ref="R162:R164"/>
    <mergeCell ref="S162:S164"/>
    <mergeCell ref="A166:A169"/>
    <mergeCell ref="B166:B168"/>
    <mergeCell ref="F166:F167"/>
    <mergeCell ref="G166:G169"/>
    <mergeCell ref="H166:H169"/>
    <mergeCell ref="M166:M168"/>
    <mergeCell ref="N166:N168"/>
    <mergeCell ref="O166:O168"/>
    <mergeCell ref="P166:P168"/>
    <mergeCell ref="R166:R168"/>
    <mergeCell ref="S166:S168"/>
    <mergeCell ref="A170:A173"/>
    <mergeCell ref="B170:B172"/>
    <mergeCell ref="F170:F171"/>
    <mergeCell ref="G170:G173"/>
    <mergeCell ref="H170:H173"/>
    <mergeCell ref="M170:M172"/>
    <mergeCell ref="N170:N172"/>
    <mergeCell ref="O170:O172"/>
    <mergeCell ref="P170:P172"/>
    <mergeCell ref="R170:R172"/>
    <mergeCell ref="S170:S172"/>
    <mergeCell ref="A174:A177"/>
    <mergeCell ref="B174:B176"/>
    <mergeCell ref="F174:F175"/>
    <mergeCell ref="G174:G177"/>
    <mergeCell ref="H174:H177"/>
    <mergeCell ref="M174:M176"/>
    <mergeCell ref="N174:N176"/>
    <mergeCell ref="O174:O176"/>
    <mergeCell ref="P174:P176"/>
    <mergeCell ref="R174:R176"/>
    <mergeCell ref="S174:S176"/>
    <mergeCell ref="A178:A181"/>
    <mergeCell ref="B178:B180"/>
    <mergeCell ref="F178:F179"/>
    <mergeCell ref="G178:G181"/>
    <mergeCell ref="H178:H181"/>
    <mergeCell ref="M178:M180"/>
    <mergeCell ref="N178:N180"/>
    <mergeCell ref="O178:O180"/>
    <mergeCell ref="P178:P180"/>
    <mergeCell ref="R178:R180"/>
    <mergeCell ref="S178:S180"/>
    <mergeCell ref="A182:A185"/>
    <mergeCell ref="B182:B184"/>
    <mergeCell ref="F182:F183"/>
    <mergeCell ref="G182:G185"/>
    <mergeCell ref="H182:H185"/>
    <mergeCell ref="M182:M184"/>
    <mergeCell ref="N182:N184"/>
    <mergeCell ref="O182:O184"/>
    <mergeCell ref="P182:P184"/>
    <mergeCell ref="R182:R184"/>
    <mergeCell ref="S182:S184"/>
    <mergeCell ref="A186:A189"/>
    <mergeCell ref="B186:B188"/>
    <mergeCell ref="F186:F187"/>
    <mergeCell ref="G186:G189"/>
    <mergeCell ref="H186:H189"/>
    <mergeCell ref="M186:M188"/>
    <mergeCell ref="N186:N188"/>
    <mergeCell ref="O186:O188"/>
    <mergeCell ref="P186:P188"/>
    <mergeCell ref="R186:R188"/>
    <mergeCell ref="S186:S188"/>
    <mergeCell ref="A190:A193"/>
    <mergeCell ref="B190:B192"/>
    <mergeCell ref="F190:F191"/>
    <mergeCell ref="G190:G193"/>
    <mergeCell ref="H190:H193"/>
    <mergeCell ref="M190:M192"/>
    <mergeCell ref="N190:N192"/>
    <mergeCell ref="O190:O192"/>
    <mergeCell ref="P190:P192"/>
    <mergeCell ref="R190:R192"/>
    <mergeCell ref="S190:S192"/>
    <mergeCell ref="A194:A197"/>
    <mergeCell ref="B194:B196"/>
    <mergeCell ref="F194:F195"/>
    <mergeCell ref="G194:G197"/>
    <mergeCell ref="H194:H197"/>
    <mergeCell ref="M194:M196"/>
    <mergeCell ref="N194:N196"/>
    <mergeCell ref="O194:O196"/>
    <mergeCell ref="P194:P196"/>
    <mergeCell ref="R194:R196"/>
    <mergeCell ref="S194:S196"/>
    <mergeCell ref="A198:A201"/>
    <mergeCell ref="B198:B200"/>
    <mergeCell ref="F198:F199"/>
    <mergeCell ref="G198:G201"/>
    <mergeCell ref="H198:H201"/>
    <mergeCell ref="M198:M200"/>
    <mergeCell ref="N198:N200"/>
    <mergeCell ref="O198:O200"/>
    <mergeCell ref="P198:P200"/>
    <mergeCell ref="R198:R200"/>
    <mergeCell ref="S198:S200"/>
    <mergeCell ref="A202:A205"/>
    <mergeCell ref="B202:B204"/>
    <mergeCell ref="F202:F203"/>
    <mergeCell ref="G202:G205"/>
    <mergeCell ref="H202:H205"/>
    <mergeCell ref="M202:M204"/>
    <mergeCell ref="N202:N204"/>
    <mergeCell ref="O202:O204"/>
    <mergeCell ref="P202:P204"/>
    <mergeCell ref="R202:R204"/>
    <mergeCell ref="S202:S204"/>
    <mergeCell ref="A206:A209"/>
    <mergeCell ref="B206:B208"/>
    <mergeCell ref="F206:F207"/>
    <mergeCell ref="G206:G209"/>
    <mergeCell ref="H206:H209"/>
    <mergeCell ref="M206:M208"/>
    <mergeCell ref="N206:N208"/>
    <mergeCell ref="O206:O208"/>
    <mergeCell ref="P206:P208"/>
    <mergeCell ref="R206:R208"/>
    <mergeCell ref="S206:S208"/>
    <mergeCell ref="A210:A213"/>
    <mergeCell ref="B210:B212"/>
    <mergeCell ref="F210:F211"/>
    <mergeCell ref="G210:G213"/>
    <mergeCell ref="H210:H213"/>
    <mergeCell ref="M210:M212"/>
    <mergeCell ref="N210:N212"/>
    <mergeCell ref="O210:O212"/>
    <mergeCell ref="P210:P212"/>
    <mergeCell ref="R210:R212"/>
    <mergeCell ref="S210:S212"/>
  </mergeCells>
  <hyperlinks>
    <hyperlink ref="E35" r:id="rId1" display="aiello.pilippe0086@orange.fr "/>
  </hyperlinks>
  <printOptions/>
  <pageMargins left="0.7874015748031497" right="0" top="0.15748031496062992" bottom="0.15748031496062992" header="0" footer="0"/>
  <pageSetup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showZeros="0" zoomScale="140" zoomScaleNormal="140" zoomScalePageLayoutView="0" workbookViewId="0" topLeftCell="A1">
      <selection activeCell="B2" sqref="B2"/>
    </sheetView>
  </sheetViews>
  <sheetFormatPr defaultColWidth="11.421875" defaultRowHeight="12.75"/>
  <cols>
    <col min="1" max="1" width="6.7109375" style="37" customWidth="1"/>
    <col min="2" max="2" width="12.8515625" style="37" customWidth="1"/>
    <col min="3" max="3" width="5.00390625" style="38" customWidth="1"/>
    <col min="4" max="4" width="9.7109375" style="38" customWidth="1"/>
    <col min="5" max="5" width="11.140625" style="38" customWidth="1"/>
    <col min="6" max="6" width="10.00390625" style="38" customWidth="1"/>
    <col min="7" max="7" width="9.421875" style="38" customWidth="1"/>
    <col min="8" max="8" width="6.140625" style="38" customWidth="1"/>
    <col min="9" max="9" width="7.421875" style="38" customWidth="1"/>
    <col min="10" max="10" width="5.421875" style="38" customWidth="1"/>
    <col min="11" max="11" width="6.57421875" style="38" customWidth="1"/>
    <col min="12" max="13" width="7.7109375" style="38" customWidth="1"/>
    <col min="14" max="14" width="6.7109375" style="38" customWidth="1"/>
    <col min="15" max="15" width="6.140625" style="38" customWidth="1"/>
    <col min="16" max="17" width="6.7109375" style="38" customWidth="1"/>
    <col min="18" max="16384" width="11.421875" style="37" customWidth="1"/>
  </cols>
  <sheetData>
    <row r="1" spans="2:17" s="3" customFormat="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s="3" customFormat="1" ht="12.75">
      <c r="B2" s="40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s="3" customFormat="1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3" customFormat="1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s="3" customFormat="1" ht="12.75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3" customFormat="1" ht="12.75">
      <c r="A7" s="7" t="s">
        <v>49</v>
      </c>
      <c r="B7" s="8" t="s">
        <v>39</v>
      </c>
      <c r="C7" s="8" t="s">
        <v>90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3:17" s="3" customFormat="1" ht="13.5" thickBo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s="3" customFormat="1" ht="13.5" thickBot="1">
      <c r="B9" s="9"/>
      <c r="C9" s="5"/>
      <c r="D9" s="10" t="s">
        <v>0</v>
      </c>
      <c r="E9" s="10" t="s">
        <v>0</v>
      </c>
      <c r="F9" s="10" t="s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3:17" s="3" customFormat="1" ht="15" customHeight="1" thickBot="1">
      <c r="C10" s="5"/>
      <c r="D10" s="10" t="s">
        <v>2</v>
      </c>
      <c r="E10" s="10" t="s">
        <v>3</v>
      </c>
      <c r="F10" s="11">
        <v>0.196</v>
      </c>
      <c r="G10" s="12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4" t="s">
        <v>14</v>
      </c>
    </row>
    <row r="11" spans="1:17" s="15" customFormat="1" ht="36.75" customHeight="1" thickBot="1">
      <c r="A11" s="1" t="s">
        <v>15</v>
      </c>
      <c r="B11" s="1" t="s">
        <v>16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17</v>
      </c>
      <c r="H11" s="1" t="s">
        <v>18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24</v>
      </c>
      <c r="O11" s="1" t="s">
        <v>25</v>
      </c>
      <c r="P11" s="1" t="s">
        <v>47</v>
      </c>
      <c r="Q11" s="1" t="s">
        <v>26</v>
      </c>
    </row>
    <row r="12" spans="1:17" s="20" customFormat="1" ht="11.25">
      <c r="A12" s="54"/>
      <c r="B12" s="17"/>
      <c r="C12" s="18"/>
      <c r="D12" s="18"/>
      <c r="E12" s="18"/>
      <c r="F12" s="2">
        <f>SUM(E12-(E12/1.196))</f>
        <v>0</v>
      </c>
      <c r="G12" s="2">
        <f>IF(AND(C12=$G$10),(E12-F12),"")</f>
      </c>
      <c r="H12" s="2">
        <f>IF(AND(C12=$H$10),(E12-F12),"")</f>
      </c>
      <c r="I12" s="2">
        <f>IF(AND(C12=$I$10),(D12),"")</f>
      </c>
      <c r="J12" s="2">
        <f>IF(AND(C12=$J$10),(E12-F12),"")</f>
      </c>
      <c r="K12" s="2">
        <f>IF(AND(C12=$K$10),(D12),"")</f>
      </c>
      <c r="L12" s="2">
        <f>IF(AND(C12=$L$10),(D12),"")</f>
      </c>
      <c r="M12" s="2">
        <f>IF(AND(C12=$M$10),(E12-F12),"")</f>
      </c>
      <c r="N12" s="2">
        <f>IF(AND(C12=$N$10),(E12-F12),"")</f>
      </c>
      <c r="O12" s="2">
        <f>IF(AND(C12=$O$10),(D12),"")</f>
      </c>
      <c r="P12" s="2">
        <f>IF(AND(C12=$P$10),(E12-F12),"")</f>
      </c>
      <c r="Q12" s="18">
        <f>IF(AND(C12=$Q$10),(D12),"")</f>
      </c>
    </row>
    <row r="13" spans="1:17" s="20" customFormat="1" ht="11.25">
      <c r="A13" s="21"/>
      <c r="B13" s="22"/>
      <c r="C13" s="2"/>
      <c r="D13" s="2"/>
      <c r="E13" s="2"/>
      <c r="F13" s="2">
        <f>E13-(E13/1.196)</f>
        <v>0</v>
      </c>
      <c r="G13" s="2">
        <f>IF(AND(C13=$G$10),(E13-F13),"")</f>
      </c>
      <c r="H13" s="2">
        <f aca="true" t="shared" si="0" ref="H13:H39">IF(AND(C13=$H$10),(E13-F13),"")</f>
      </c>
      <c r="I13" s="2">
        <f aca="true" t="shared" si="1" ref="I13:I39">IF(AND(C13=$I$10),(D13),"")</f>
      </c>
      <c r="J13" s="2">
        <f aca="true" t="shared" si="2" ref="J13:J39">IF(AND(C13=$J$10),(E13-F13),"")</f>
      </c>
      <c r="K13" s="2">
        <f aca="true" t="shared" si="3" ref="K13:K39">IF(AND(C13=$K$10),(D13),"")</f>
      </c>
      <c r="L13" s="2">
        <f aca="true" t="shared" si="4" ref="L13:L39">IF(AND(C13=$L$10),(D13),"")</f>
      </c>
      <c r="M13" s="2">
        <f aca="true" t="shared" si="5" ref="M13:M39">IF(AND(C13=$M$10),(E13-F13),"")</f>
      </c>
      <c r="N13" s="2">
        <f aca="true" t="shared" si="6" ref="N13:N39">IF(AND(C13=$N$10),(E13-F13),"")</f>
      </c>
      <c r="O13" s="2">
        <f aca="true" t="shared" si="7" ref="O13:O39">IF(AND(C13=$O$10),(D13),"")</f>
      </c>
      <c r="P13" s="2">
        <f aca="true" t="shared" si="8" ref="P13:P39">IF(AND(C13=$P$10),(E13-F13),"")</f>
      </c>
      <c r="Q13" s="2">
        <f aca="true" t="shared" si="9" ref="Q13:Q39">IF(AND(C13=$Q$10),(D13),"")</f>
      </c>
    </row>
    <row r="14" spans="1:17" s="20" customFormat="1" ht="11.25">
      <c r="A14" s="21"/>
      <c r="B14" s="22"/>
      <c r="C14" s="2"/>
      <c r="D14" s="2"/>
      <c r="E14" s="2"/>
      <c r="F14" s="2">
        <f aca="true" t="shared" si="10" ref="F14:F39">E14-(E14/1.196)</f>
        <v>0</v>
      </c>
      <c r="G14" s="2">
        <f aca="true" t="shared" si="11" ref="G14:G39">IF(AND(C14=$G$10),(E14-F14),"")</f>
      </c>
      <c r="H14" s="2">
        <f t="shared" si="0"/>
      </c>
      <c r="I14" s="2">
        <f t="shared" si="1"/>
      </c>
      <c r="J14" s="2">
        <f t="shared" si="2"/>
      </c>
      <c r="K14" s="2">
        <f t="shared" si="3"/>
      </c>
      <c r="L14" s="2">
        <f t="shared" si="4"/>
      </c>
      <c r="M14" s="2">
        <f t="shared" si="5"/>
      </c>
      <c r="N14" s="2">
        <f t="shared" si="6"/>
      </c>
      <c r="O14" s="2">
        <f t="shared" si="7"/>
      </c>
      <c r="P14" s="2">
        <f t="shared" si="8"/>
      </c>
      <c r="Q14" s="2">
        <f t="shared" si="9"/>
      </c>
    </row>
    <row r="15" spans="1:17" s="20" customFormat="1" ht="11.25">
      <c r="A15" s="21"/>
      <c r="B15" s="22"/>
      <c r="C15" s="2"/>
      <c r="D15" s="2"/>
      <c r="E15" s="2"/>
      <c r="F15" s="2">
        <f t="shared" si="10"/>
        <v>0</v>
      </c>
      <c r="G15" s="2">
        <f t="shared" si="11"/>
      </c>
      <c r="H15" s="2">
        <f t="shared" si="0"/>
      </c>
      <c r="I15" s="2">
        <f t="shared" si="1"/>
      </c>
      <c r="J15" s="2">
        <f t="shared" si="2"/>
      </c>
      <c r="K15" s="2">
        <f t="shared" si="3"/>
      </c>
      <c r="L15" s="2">
        <f t="shared" si="4"/>
      </c>
      <c r="M15" s="2">
        <f t="shared" si="5"/>
      </c>
      <c r="N15" s="2">
        <f t="shared" si="6"/>
      </c>
      <c r="O15" s="2">
        <f t="shared" si="7"/>
      </c>
      <c r="P15" s="2">
        <f t="shared" si="8"/>
      </c>
      <c r="Q15" s="2">
        <f t="shared" si="9"/>
      </c>
    </row>
    <row r="16" spans="1:17" s="20" customFormat="1" ht="11.25">
      <c r="A16" s="21"/>
      <c r="B16" s="22"/>
      <c r="C16" s="2"/>
      <c r="D16" s="2"/>
      <c r="E16" s="2"/>
      <c r="F16" s="2">
        <f t="shared" si="10"/>
        <v>0</v>
      </c>
      <c r="G16" s="2">
        <f t="shared" si="11"/>
      </c>
      <c r="H16" s="2">
        <f t="shared" si="0"/>
      </c>
      <c r="I16" s="2">
        <f t="shared" si="1"/>
      </c>
      <c r="J16" s="2">
        <f t="shared" si="2"/>
      </c>
      <c r="K16" s="2">
        <f t="shared" si="3"/>
      </c>
      <c r="L16" s="2">
        <f t="shared" si="4"/>
      </c>
      <c r="M16" s="2">
        <f t="shared" si="5"/>
      </c>
      <c r="N16" s="2">
        <f t="shared" si="6"/>
      </c>
      <c r="O16" s="2">
        <f t="shared" si="7"/>
      </c>
      <c r="P16" s="2">
        <f t="shared" si="8"/>
      </c>
      <c r="Q16" s="2">
        <f t="shared" si="9"/>
      </c>
    </row>
    <row r="17" spans="1:17" s="20" customFormat="1" ht="11.25">
      <c r="A17" s="21"/>
      <c r="B17" s="22"/>
      <c r="C17" s="2"/>
      <c r="D17" s="2"/>
      <c r="E17" s="2"/>
      <c r="F17" s="2">
        <f t="shared" si="10"/>
        <v>0</v>
      </c>
      <c r="G17" s="2">
        <f t="shared" si="11"/>
      </c>
      <c r="H17" s="2">
        <f t="shared" si="0"/>
      </c>
      <c r="I17" s="2">
        <f t="shared" si="1"/>
      </c>
      <c r="J17" s="2">
        <f t="shared" si="2"/>
      </c>
      <c r="K17" s="2">
        <f t="shared" si="3"/>
      </c>
      <c r="L17" s="2">
        <f t="shared" si="4"/>
      </c>
      <c r="M17" s="2">
        <f t="shared" si="5"/>
      </c>
      <c r="N17" s="2">
        <f t="shared" si="6"/>
      </c>
      <c r="O17" s="2">
        <f t="shared" si="7"/>
      </c>
      <c r="P17" s="2">
        <f t="shared" si="8"/>
      </c>
      <c r="Q17" s="2">
        <f t="shared" si="9"/>
      </c>
    </row>
    <row r="18" spans="1:17" s="20" customFormat="1" ht="11.25">
      <c r="A18" s="21"/>
      <c r="B18" s="22"/>
      <c r="C18" s="2"/>
      <c r="D18" s="2"/>
      <c r="E18" s="2"/>
      <c r="F18" s="2">
        <f t="shared" si="10"/>
        <v>0</v>
      </c>
      <c r="G18" s="2">
        <f t="shared" si="11"/>
      </c>
      <c r="H18" s="2">
        <f t="shared" si="0"/>
      </c>
      <c r="I18" s="2">
        <f t="shared" si="1"/>
      </c>
      <c r="J18" s="2">
        <f t="shared" si="2"/>
      </c>
      <c r="K18" s="2">
        <f t="shared" si="3"/>
      </c>
      <c r="L18" s="2">
        <f t="shared" si="4"/>
      </c>
      <c r="M18" s="2">
        <f t="shared" si="5"/>
      </c>
      <c r="N18" s="2">
        <f t="shared" si="6"/>
      </c>
      <c r="O18" s="2">
        <f t="shared" si="7"/>
      </c>
      <c r="P18" s="2">
        <f t="shared" si="8"/>
      </c>
      <c r="Q18" s="2">
        <f t="shared" si="9"/>
      </c>
    </row>
    <row r="19" spans="1:17" s="20" customFormat="1" ht="11.25">
      <c r="A19" s="21"/>
      <c r="B19" s="22"/>
      <c r="C19" s="2"/>
      <c r="D19" s="2"/>
      <c r="E19" s="2"/>
      <c r="F19" s="2">
        <f t="shared" si="10"/>
        <v>0</v>
      </c>
      <c r="G19" s="2">
        <f t="shared" si="11"/>
      </c>
      <c r="H19" s="2">
        <f t="shared" si="0"/>
      </c>
      <c r="I19" s="2">
        <f t="shared" si="1"/>
      </c>
      <c r="J19" s="2">
        <f t="shared" si="2"/>
      </c>
      <c r="K19" s="2">
        <f t="shared" si="3"/>
      </c>
      <c r="L19" s="2">
        <f t="shared" si="4"/>
      </c>
      <c r="M19" s="2">
        <f t="shared" si="5"/>
      </c>
      <c r="N19" s="2">
        <f t="shared" si="6"/>
      </c>
      <c r="O19" s="2">
        <f t="shared" si="7"/>
      </c>
      <c r="P19" s="2">
        <f t="shared" si="8"/>
      </c>
      <c r="Q19" s="2">
        <f t="shared" si="9"/>
      </c>
    </row>
    <row r="20" spans="1:17" s="20" customFormat="1" ht="11.25">
      <c r="A20" s="21"/>
      <c r="B20" s="22"/>
      <c r="C20" s="2"/>
      <c r="D20" s="2"/>
      <c r="E20" s="2"/>
      <c r="F20" s="2">
        <f t="shared" si="10"/>
        <v>0</v>
      </c>
      <c r="G20" s="2">
        <f t="shared" si="11"/>
      </c>
      <c r="H20" s="2">
        <f t="shared" si="0"/>
      </c>
      <c r="I20" s="2">
        <f t="shared" si="1"/>
      </c>
      <c r="J20" s="2">
        <f t="shared" si="2"/>
      </c>
      <c r="K20" s="2">
        <f t="shared" si="3"/>
      </c>
      <c r="L20" s="2">
        <f t="shared" si="4"/>
      </c>
      <c r="M20" s="2">
        <f t="shared" si="5"/>
      </c>
      <c r="N20" s="2">
        <f t="shared" si="6"/>
      </c>
      <c r="O20" s="2">
        <f t="shared" si="7"/>
      </c>
      <c r="P20" s="2">
        <f t="shared" si="8"/>
      </c>
      <c r="Q20" s="2">
        <f t="shared" si="9"/>
      </c>
    </row>
    <row r="21" spans="1:17" s="20" customFormat="1" ht="11.25">
      <c r="A21" s="21"/>
      <c r="B21" s="22"/>
      <c r="C21" s="2"/>
      <c r="D21" s="2"/>
      <c r="E21" s="2"/>
      <c r="F21" s="2">
        <f t="shared" si="10"/>
        <v>0</v>
      </c>
      <c r="G21" s="2">
        <f t="shared" si="11"/>
      </c>
      <c r="H21" s="2">
        <f t="shared" si="0"/>
      </c>
      <c r="I21" s="2">
        <f t="shared" si="1"/>
      </c>
      <c r="J21" s="2">
        <f t="shared" si="2"/>
      </c>
      <c r="K21" s="2">
        <f t="shared" si="3"/>
      </c>
      <c r="L21" s="2">
        <f t="shared" si="4"/>
      </c>
      <c r="M21" s="2">
        <f t="shared" si="5"/>
      </c>
      <c r="N21" s="2">
        <f t="shared" si="6"/>
      </c>
      <c r="O21" s="2">
        <f t="shared" si="7"/>
      </c>
      <c r="P21" s="2">
        <f t="shared" si="8"/>
      </c>
      <c r="Q21" s="2">
        <f t="shared" si="9"/>
      </c>
    </row>
    <row r="22" spans="1:17" s="20" customFormat="1" ht="11.25">
      <c r="A22" s="21"/>
      <c r="B22" s="22"/>
      <c r="C22" s="2"/>
      <c r="D22" s="2"/>
      <c r="E22" s="2"/>
      <c r="F22" s="2">
        <f t="shared" si="10"/>
        <v>0</v>
      </c>
      <c r="G22" s="2">
        <f t="shared" si="11"/>
      </c>
      <c r="H22" s="2">
        <f t="shared" si="0"/>
      </c>
      <c r="I22" s="2">
        <f t="shared" si="1"/>
      </c>
      <c r="J22" s="2">
        <f t="shared" si="2"/>
      </c>
      <c r="K22" s="2">
        <f t="shared" si="3"/>
      </c>
      <c r="L22" s="2">
        <f t="shared" si="4"/>
      </c>
      <c r="M22" s="2">
        <f t="shared" si="5"/>
      </c>
      <c r="N22" s="2">
        <f t="shared" si="6"/>
      </c>
      <c r="O22" s="2">
        <f t="shared" si="7"/>
      </c>
      <c r="P22" s="2">
        <f t="shared" si="8"/>
      </c>
      <c r="Q22" s="2">
        <f t="shared" si="9"/>
      </c>
    </row>
    <row r="23" spans="1:17" s="20" customFormat="1" ht="11.25">
      <c r="A23" s="21"/>
      <c r="B23" s="22"/>
      <c r="C23" s="2"/>
      <c r="D23" s="2"/>
      <c r="E23" s="2"/>
      <c r="F23" s="2">
        <f t="shared" si="10"/>
        <v>0</v>
      </c>
      <c r="G23" s="2">
        <f t="shared" si="11"/>
      </c>
      <c r="H23" s="2">
        <f t="shared" si="0"/>
      </c>
      <c r="I23" s="2">
        <f t="shared" si="1"/>
      </c>
      <c r="J23" s="2">
        <f t="shared" si="2"/>
      </c>
      <c r="K23" s="2">
        <f t="shared" si="3"/>
      </c>
      <c r="L23" s="2">
        <f t="shared" si="4"/>
      </c>
      <c r="M23" s="2">
        <f t="shared" si="5"/>
      </c>
      <c r="N23" s="2">
        <f t="shared" si="6"/>
      </c>
      <c r="O23" s="2">
        <f t="shared" si="7"/>
      </c>
      <c r="P23" s="2">
        <f t="shared" si="8"/>
      </c>
      <c r="Q23" s="2">
        <f t="shared" si="9"/>
      </c>
    </row>
    <row r="24" spans="1:17" s="20" customFormat="1" ht="11.25">
      <c r="A24" s="21"/>
      <c r="B24" s="22"/>
      <c r="C24" s="2"/>
      <c r="D24" s="2"/>
      <c r="E24" s="2"/>
      <c r="F24" s="2">
        <f t="shared" si="10"/>
        <v>0</v>
      </c>
      <c r="G24" s="2">
        <f t="shared" si="11"/>
      </c>
      <c r="H24" s="2">
        <f t="shared" si="0"/>
      </c>
      <c r="I24" s="2">
        <f t="shared" si="1"/>
      </c>
      <c r="J24" s="2">
        <f t="shared" si="2"/>
      </c>
      <c r="K24" s="2">
        <f t="shared" si="3"/>
      </c>
      <c r="L24" s="2">
        <f t="shared" si="4"/>
      </c>
      <c r="M24" s="2">
        <f t="shared" si="5"/>
      </c>
      <c r="N24" s="2">
        <f t="shared" si="6"/>
      </c>
      <c r="O24" s="2">
        <f t="shared" si="7"/>
      </c>
      <c r="P24" s="2">
        <f t="shared" si="8"/>
      </c>
      <c r="Q24" s="2">
        <f t="shared" si="9"/>
      </c>
    </row>
    <row r="25" spans="1:17" s="20" customFormat="1" ht="11.25">
      <c r="A25" s="21"/>
      <c r="B25" s="22"/>
      <c r="C25" s="2"/>
      <c r="D25" s="2"/>
      <c r="E25" s="2"/>
      <c r="F25" s="2">
        <f t="shared" si="10"/>
        <v>0</v>
      </c>
      <c r="G25" s="2">
        <f t="shared" si="11"/>
      </c>
      <c r="H25" s="2">
        <f t="shared" si="0"/>
      </c>
      <c r="I25" s="2">
        <f t="shared" si="1"/>
      </c>
      <c r="J25" s="2">
        <f t="shared" si="2"/>
      </c>
      <c r="K25" s="2">
        <f t="shared" si="3"/>
      </c>
      <c r="L25" s="2">
        <f t="shared" si="4"/>
      </c>
      <c r="M25" s="2">
        <f t="shared" si="5"/>
      </c>
      <c r="N25" s="2">
        <f t="shared" si="6"/>
      </c>
      <c r="O25" s="2">
        <f t="shared" si="7"/>
      </c>
      <c r="P25" s="2">
        <f t="shared" si="8"/>
      </c>
      <c r="Q25" s="2">
        <f t="shared" si="9"/>
      </c>
    </row>
    <row r="26" spans="1:17" s="20" customFormat="1" ht="11.25">
      <c r="A26" s="21"/>
      <c r="B26" s="22"/>
      <c r="C26" s="2"/>
      <c r="D26" s="2"/>
      <c r="E26" s="2"/>
      <c r="F26" s="2">
        <f t="shared" si="10"/>
        <v>0</v>
      </c>
      <c r="G26" s="2">
        <f t="shared" si="11"/>
      </c>
      <c r="H26" s="2">
        <f t="shared" si="0"/>
      </c>
      <c r="I26" s="2">
        <f t="shared" si="1"/>
      </c>
      <c r="J26" s="2">
        <f t="shared" si="2"/>
      </c>
      <c r="K26" s="2">
        <f t="shared" si="3"/>
      </c>
      <c r="L26" s="2">
        <f t="shared" si="4"/>
      </c>
      <c r="M26" s="2">
        <f t="shared" si="5"/>
      </c>
      <c r="N26" s="2">
        <f t="shared" si="6"/>
      </c>
      <c r="O26" s="2">
        <f t="shared" si="7"/>
      </c>
      <c r="P26" s="2">
        <f t="shared" si="8"/>
      </c>
      <c r="Q26" s="2">
        <f t="shared" si="9"/>
      </c>
    </row>
    <row r="27" spans="1:17" s="20" customFormat="1" ht="11.25">
      <c r="A27" s="21"/>
      <c r="B27" s="22"/>
      <c r="C27" s="2"/>
      <c r="D27" s="2"/>
      <c r="E27" s="2"/>
      <c r="F27" s="2">
        <f t="shared" si="10"/>
        <v>0</v>
      </c>
      <c r="G27" s="2">
        <f t="shared" si="11"/>
      </c>
      <c r="H27" s="2">
        <f t="shared" si="0"/>
      </c>
      <c r="I27" s="2">
        <f t="shared" si="1"/>
      </c>
      <c r="J27" s="2">
        <f t="shared" si="2"/>
      </c>
      <c r="K27" s="2">
        <f t="shared" si="3"/>
      </c>
      <c r="L27" s="2">
        <f t="shared" si="4"/>
      </c>
      <c r="M27" s="2">
        <f t="shared" si="5"/>
      </c>
      <c r="N27" s="2">
        <f t="shared" si="6"/>
      </c>
      <c r="O27" s="2">
        <f t="shared" si="7"/>
      </c>
      <c r="P27" s="2">
        <f t="shared" si="8"/>
      </c>
      <c r="Q27" s="2">
        <f t="shared" si="9"/>
      </c>
    </row>
    <row r="28" spans="1:17" s="20" customFormat="1" ht="11.25">
      <c r="A28" s="21"/>
      <c r="B28" s="22"/>
      <c r="C28" s="2"/>
      <c r="D28" s="2"/>
      <c r="E28" s="2"/>
      <c r="F28" s="2">
        <f t="shared" si="10"/>
        <v>0</v>
      </c>
      <c r="G28" s="2">
        <f t="shared" si="11"/>
      </c>
      <c r="H28" s="2">
        <f t="shared" si="0"/>
      </c>
      <c r="I28" s="2">
        <f t="shared" si="1"/>
      </c>
      <c r="J28" s="2">
        <f t="shared" si="2"/>
      </c>
      <c r="K28" s="2">
        <f t="shared" si="3"/>
      </c>
      <c r="L28" s="2">
        <f t="shared" si="4"/>
      </c>
      <c r="M28" s="2">
        <f t="shared" si="5"/>
      </c>
      <c r="N28" s="2">
        <f t="shared" si="6"/>
      </c>
      <c r="O28" s="2">
        <f t="shared" si="7"/>
      </c>
      <c r="P28" s="2">
        <f t="shared" si="8"/>
      </c>
      <c r="Q28" s="2">
        <f t="shared" si="9"/>
      </c>
    </row>
    <row r="29" spans="1:17" s="20" customFormat="1" ht="11.25">
      <c r="A29" s="21"/>
      <c r="B29" s="22"/>
      <c r="C29" s="2"/>
      <c r="D29" s="2"/>
      <c r="E29" s="2"/>
      <c r="F29" s="2">
        <f t="shared" si="10"/>
        <v>0</v>
      </c>
      <c r="G29" s="2">
        <f t="shared" si="11"/>
      </c>
      <c r="H29" s="2">
        <f t="shared" si="0"/>
      </c>
      <c r="I29" s="2">
        <f t="shared" si="1"/>
      </c>
      <c r="J29" s="2">
        <f t="shared" si="2"/>
      </c>
      <c r="K29" s="2">
        <f t="shared" si="3"/>
      </c>
      <c r="L29" s="2">
        <f t="shared" si="4"/>
      </c>
      <c r="M29" s="2">
        <f t="shared" si="5"/>
      </c>
      <c r="N29" s="2">
        <f t="shared" si="6"/>
      </c>
      <c r="O29" s="2">
        <f t="shared" si="7"/>
      </c>
      <c r="P29" s="2">
        <f t="shared" si="8"/>
      </c>
      <c r="Q29" s="2">
        <f t="shared" si="9"/>
      </c>
    </row>
    <row r="30" spans="1:17" s="20" customFormat="1" ht="11.25">
      <c r="A30" s="21"/>
      <c r="B30" s="22"/>
      <c r="C30" s="2"/>
      <c r="D30" s="2"/>
      <c r="E30" s="2"/>
      <c r="F30" s="2">
        <f t="shared" si="10"/>
        <v>0</v>
      </c>
      <c r="G30" s="2">
        <f t="shared" si="11"/>
      </c>
      <c r="H30" s="2">
        <f t="shared" si="0"/>
      </c>
      <c r="I30" s="2">
        <f t="shared" si="1"/>
      </c>
      <c r="J30" s="2">
        <f t="shared" si="2"/>
      </c>
      <c r="K30" s="2">
        <f t="shared" si="3"/>
      </c>
      <c r="L30" s="2">
        <f t="shared" si="4"/>
      </c>
      <c r="M30" s="2">
        <f t="shared" si="5"/>
      </c>
      <c r="N30" s="2">
        <f t="shared" si="6"/>
      </c>
      <c r="O30" s="2">
        <f t="shared" si="7"/>
      </c>
      <c r="P30" s="2">
        <f t="shared" si="8"/>
      </c>
      <c r="Q30" s="2">
        <f t="shared" si="9"/>
      </c>
    </row>
    <row r="31" spans="1:17" s="20" customFormat="1" ht="11.25">
      <c r="A31" s="21"/>
      <c r="B31" s="22"/>
      <c r="C31" s="2"/>
      <c r="D31" s="2"/>
      <c r="E31" s="2"/>
      <c r="F31" s="2">
        <f t="shared" si="10"/>
        <v>0</v>
      </c>
      <c r="G31" s="2">
        <f t="shared" si="11"/>
      </c>
      <c r="H31" s="2">
        <f t="shared" si="0"/>
      </c>
      <c r="I31" s="2">
        <f t="shared" si="1"/>
      </c>
      <c r="J31" s="2">
        <f t="shared" si="2"/>
      </c>
      <c r="K31" s="2">
        <f t="shared" si="3"/>
      </c>
      <c r="L31" s="2">
        <f t="shared" si="4"/>
      </c>
      <c r="M31" s="2">
        <f t="shared" si="5"/>
      </c>
      <c r="N31" s="2">
        <f t="shared" si="6"/>
      </c>
      <c r="O31" s="2">
        <f t="shared" si="7"/>
      </c>
      <c r="P31" s="2">
        <f t="shared" si="8"/>
      </c>
      <c r="Q31" s="2">
        <f t="shared" si="9"/>
      </c>
    </row>
    <row r="32" spans="1:17" s="20" customFormat="1" ht="11.25">
      <c r="A32" s="21"/>
      <c r="B32" s="22"/>
      <c r="C32" s="2"/>
      <c r="D32" s="2"/>
      <c r="E32" s="2"/>
      <c r="F32" s="2">
        <f t="shared" si="10"/>
        <v>0</v>
      </c>
      <c r="G32" s="2">
        <f t="shared" si="11"/>
      </c>
      <c r="H32" s="2">
        <f t="shared" si="0"/>
      </c>
      <c r="I32" s="2">
        <f t="shared" si="1"/>
      </c>
      <c r="J32" s="2">
        <f t="shared" si="2"/>
      </c>
      <c r="K32" s="2">
        <f t="shared" si="3"/>
      </c>
      <c r="L32" s="2">
        <f t="shared" si="4"/>
      </c>
      <c r="M32" s="2">
        <f t="shared" si="5"/>
      </c>
      <c r="N32" s="2">
        <f t="shared" si="6"/>
      </c>
      <c r="O32" s="2">
        <f t="shared" si="7"/>
      </c>
      <c r="P32" s="2">
        <f t="shared" si="8"/>
      </c>
      <c r="Q32" s="2">
        <f t="shared" si="9"/>
      </c>
    </row>
    <row r="33" spans="1:17" s="20" customFormat="1" ht="11.25">
      <c r="A33" s="21"/>
      <c r="B33" s="22"/>
      <c r="C33" s="2"/>
      <c r="D33" s="2"/>
      <c r="E33" s="2"/>
      <c r="F33" s="2">
        <f t="shared" si="10"/>
        <v>0</v>
      </c>
      <c r="G33" s="2">
        <f t="shared" si="11"/>
      </c>
      <c r="H33" s="2">
        <f t="shared" si="0"/>
      </c>
      <c r="I33" s="2">
        <f t="shared" si="1"/>
      </c>
      <c r="J33" s="2">
        <f t="shared" si="2"/>
      </c>
      <c r="K33" s="2">
        <f t="shared" si="3"/>
      </c>
      <c r="L33" s="2">
        <f t="shared" si="4"/>
      </c>
      <c r="M33" s="2">
        <f t="shared" si="5"/>
      </c>
      <c r="N33" s="2">
        <f t="shared" si="6"/>
      </c>
      <c r="O33" s="2">
        <f t="shared" si="7"/>
      </c>
      <c r="P33" s="2">
        <f t="shared" si="8"/>
      </c>
      <c r="Q33" s="2">
        <f t="shared" si="9"/>
      </c>
    </row>
    <row r="34" spans="1:17" s="20" customFormat="1" ht="11.25">
      <c r="A34" s="21"/>
      <c r="B34" s="22"/>
      <c r="C34" s="2"/>
      <c r="D34" s="2"/>
      <c r="E34" s="2"/>
      <c r="F34" s="2">
        <f t="shared" si="10"/>
        <v>0</v>
      </c>
      <c r="G34" s="2">
        <f t="shared" si="11"/>
      </c>
      <c r="H34" s="2">
        <f t="shared" si="0"/>
      </c>
      <c r="I34" s="2">
        <f t="shared" si="1"/>
      </c>
      <c r="J34" s="2">
        <f t="shared" si="2"/>
      </c>
      <c r="K34" s="2">
        <f t="shared" si="3"/>
      </c>
      <c r="L34" s="2">
        <f t="shared" si="4"/>
      </c>
      <c r="M34" s="2">
        <f t="shared" si="5"/>
      </c>
      <c r="N34" s="2">
        <f t="shared" si="6"/>
      </c>
      <c r="O34" s="2">
        <f t="shared" si="7"/>
      </c>
      <c r="P34" s="2">
        <f t="shared" si="8"/>
      </c>
      <c r="Q34" s="2">
        <f t="shared" si="9"/>
      </c>
    </row>
    <row r="35" spans="1:17" s="20" customFormat="1" ht="11.25">
      <c r="A35" s="21"/>
      <c r="B35" s="22"/>
      <c r="C35" s="2"/>
      <c r="D35" s="2"/>
      <c r="E35" s="2"/>
      <c r="F35" s="2">
        <f t="shared" si="10"/>
        <v>0</v>
      </c>
      <c r="G35" s="2">
        <f t="shared" si="11"/>
      </c>
      <c r="H35" s="2">
        <f t="shared" si="0"/>
      </c>
      <c r="I35" s="2">
        <f t="shared" si="1"/>
      </c>
      <c r="J35" s="2">
        <f t="shared" si="2"/>
      </c>
      <c r="K35" s="2">
        <f t="shared" si="3"/>
      </c>
      <c r="L35" s="2">
        <f t="shared" si="4"/>
      </c>
      <c r="M35" s="2">
        <f t="shared" si="5"/>
      </c>
      <c r="N35" s="2">
        <f t="shared" si="6"/>
      </c>
      <c r="O35" s="2">
        <f t="shared" si="7"/>
      </c>
      <c r="P35" s="2">
        <f t="shared" si="8"/>
      </c>
      <c r="Q35" s="2">
        <f t="shared" si="9"/>
      </c>
    </row>
    <row r="36" spans="1:17" s="20" customFormat="1" ht="11.25">
      <c r="A36" s="21"/>
      <c r="B36" s="22"/>
      <c r="C36" s="2"/>
      <c r="D36" s="2"/>
      <c r="E36" s="2"/>
      <c r="F36" s="2">
        <f t="shared" si="10"/>
        <v>0</v>
      </c>
      <c r="G36" s="2">
        <f t="shared" si="11"/>
      </c>
      <c r="H36" s="2">
        <f t="shared" si="0"/>
      </c>
      <c r="I36" s="2">
        <f t="shared" si="1"/>
      </c>
      <c r="J36" s="2">
        <f t="shared" si="2"/>
      </c>
      <c r="K36" s="2">
        <f t="shared" si="3"/>
      </c>
      <c r="L36" s="2">
        <f t="shared" si="4"/>
      </c>
      <c r="M36" s="2">
        <f t="shared" si="5"/>
      </c>
      <c r="N36" s="2">
        <f t="shared" si="6"/>
      </c>
      <c r="O36" s="2">
        <f t="shared" si="7"/>
      </c>
      <c r="P36" s="2">
        <f t="shared" si="8"/>
      </c>
      <c r="Q36" s="2">
        <f t="shared" si="9"/>
      </c>
    </row>
    <row r="37" spans="1:17" s="20" customFormat="1" ht="11.25">
      <c r="A37" s="21"/>
      <c r="B37" s="22"/>
      <c r="C37" s="2"/>
      <c r="D37" s="2"/>
      <c r="E37" s="2"/>
      <c r="F37" s="2">
        <f t="shared" si="10"/>
        <v>0</v>
      </c>
      <c r="G37" s="2">
        <f t="shared" si="11"/>
      </c>
      <c r="H37" s="2">
        <f t="shared" si="0"/>
      </c>
      <c r="I37" s="2">
        <f t="shared" si="1"/>
      </c>
      <c r="J37" s="2">
        <f t="shared" si="2"/>
      </c>
      <c r="K37" s="2">
        <f t="shared" si="3"/>
      </c>
      <c r="L37" s="2">
        <f t="shared" si="4"/>
      </c>
      <c r="M37" s="2">
        <f t="shared" si="5"/>
      </c>
      <c r="N37" s="2">
        <f t="shared" si="6"/>
      </c>
      <c r="O37" s="2">
        <f t="shared" si="7"/>
      </c>
      <c r="P37" s="2">
        <f t="shared" si="8"/>
      </c>
      <c r="Q37" s="2">
        <f t="shared" si="9"/>
      </c>
    </row>
    <row r="38" spans="1:17" s="20" customFormat="1" ht="11.25">
      <c r="A38" s="21"/>
      <c r="B38" s="22"/>
      <c r="C38" s="2"/>
      <c r="D38" s="2"/>
      <c r="E38" s="2"/>
      <c r="F38" s="2">
        <f t="shared" si="10"/>
        <v>0</v>
      </c>
      <c r="G38" s="2">
        <f t="shared" si="11"/>
      </c>
      <c r="H38" s="2">
        <f t="shared" si="0"/>
      </c>
      <c r="I38" s="2">
        <f t="shared" si="1"/>
      </c>
      <c r="J38" s="2">
        <f t="shared" si="2"/>
      </c>
      <c r="K38" s="2">
        <f t="shared" si="3"/>
      </c>
      <c r="L38" s="2">
        <f t="shared" si="4"/>
      </c>
      <c r="M38" s="2">
        <f t="shared" si="5"/>
      </c>
      <c r="N38" s="2">
        <f t="shared" si="6"/>
      </c>
      <c r="O38" s="2">
        <f t="shared" si="7"/>
      </c>
      <c r="P38" s="2">
        <f t="shared" si="8"/>
      </c>
      <c r="Q38" s="2">
        <f t="shared" si="9"/>
      </c>
    </row>
    <row r="39" spans="1:17" s="20" customFormat="1" ht="11.25">
      <c r="A39" s="21"/>
      <c r="B39" s="22"/>
      <c r="C39" s="2"/>
      <c r="D39" s="2"/>
      <c r="E39" s="2"/>
      <c r="F39" s="2">
        <f t="shared" si="10"/>
        <v>0</v>
      </c>
      <c r="G39" s="2">
        <f t="shared" si="11"/>
      </c>
      <c r="H39" s="2">
        <f t="shared" si="0"/>
      </c>
      <c r="I39" s="2">
        <f t="shared" si="1"/>
      </c>
      <c r="J39" s="2">
        <f t="shared" si="2"/>
      </c>
      <c r="K39" s="2">
        <f t="shared" si="3"/>
      </c>
      <c r="L39" s="2">
        <f t="shared" si="4"/>
      </c>
      <c r="M39" s="2">
        <f t="shared" si="5"/>
      </c>
      <c r="N39" s="2">
        <f t="shared" si="6"/>
      </c>
      <c r="O39" s="2">
        <f t="shared" si="7"/>
      </c>
      <c r="P39" s="2">
        <f t="shared" si="8"/>
      </c>
      <c r="Q39" s="2">
        <f t="shared" si="9"/>
      </c>
    </row>
    <row r="40" spans="1:17" s="20" customFormat="1" ht="12" thickBot="1">
      <c r="A40" s="23"/>
      <c r="B40" s="24"/>
      <c r="C40" s="25"/>
      <c r="D40" s="25"/>
      <c r="E40" s="25"/>
      <c r="F40" s="25"/>
      <c r="G40" s="25" t="s">
        <v>27</v>
      </c>
      <c r="H40" s="25" t="s">
        <v>27</v>
      </c>
      <c r="I40" s="25" t="s">
        <v>27</v>
      </c>
      <c r="J40" s="25" t="s">
        <v>27</v>
      </c>
      <c r="K40" s="25" t="s">
        <v>27</v>
      </c>
      <c r="L40" s="25" t="s">
        <v>27</v>
      </c>
      <c r="M40" s="25" t="s">
        <v>27</v>
      </c>
      <c r="N40" s="25" t="s">
        <v>27</v>
      </c>
      <c r="O40" s="25" t="s">
        <v>27</v>
      </c>
      <c r="P40" s="25" t="s">
        <v>27</v>
      </c>
      <c r="Q40" s="25"/>
    </row>
    <row r="41" spans="1:17" s="20" customFormat="1" ht="21" customHeight="1" thickBot="1">
      <c r="A41" s="26"/>
      <c r="B41" s="27" t="s">
        <v>28</v>
      </c>
      <c r="C41" s="28"/>
      <c r="D41" s="29">
        <f aca="true" t="shared" si="12" ref="D41:Q41">SUM(D12:D39)</f>
        <v>0</v>
      </c>
      <c r="E41" s="29">
        <f t="shared" si="12"/>
        <v>0</v>
      </c>
      <c r="F41" s="29">
        <f t="shared" si="12"/>
        <v>0</v>
      </c>
      <c r="G41" s="29">
        <f t="shared" si="12"/>
        <v>0</v>
      </c>
      <c r="H41" s="29">
        <f t="shared" si="12"/>
        <v>0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  <c r="M41" s="29">
        <f t="shared" si="12"/>
        <v>0</v>
      </c>
      <c r="N41" s="29">
        <f t="shared" si="12"/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</row>
    <row r="42" spans="1:17" s="20" customFormat="1" ht="18.75" customHeight="1" thickBot="1">
      <c r="A42" s="26"/>
      <c r="B42" s="27"/>
      <c r="C42" s="30" t="s">
        <v>29</v>
      </c>
      <c r="D42" s="29">
        <f>SUM(D41:E41)</f>
        <v>0</v>
      </c>
      <c r="E42" s="19"/>
      <c r="F42" s="29">
        <f>SUM(F41:Q41)</f>
        <v>0</v>
      </c>
      <c r="G42" s="31" t="s">
        <v>30</v>
      </c>
      <c r="H42" s="19"/>
      <c r="I42" s="32"/>
      <c r="J42" s="32"/>
      <c r="K42" s="32"/>
      <c r="L42" s="32"/>
      <c r="M42" s="32"/>
      <c r="N42" s="32"/>
      <c r="O42" s="32"/>
      <c r="P42" s="32"/>
      <c r="Q42" s="32"/>
    </row>
    <row r="43" spans="1:17" s="20" customFormat="1" ht="17.25" customHeight="1">
      <c r="A43" s="32"/>
      <c r="B43" s="33"/>
      <c r="C43" s="34"/>
      <c r="D43" s="35" t="s">
        <v>31</v>
      </c>
      <c r="E43" s="19">
        <f>D42-F42</f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0" customFormat="1" ht="11.25">
      <c r="A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s="20" customFormat="1" ht="11.25">
      <c r="A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s="20" customFormat="1" ht="11.25">
      <c r="A46" s="3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s="20" customFormat="1" ht="11.25">
      <c r="A47" s="3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s="20" customFormat="1" ht="11.25">
      <c r="A48" s="3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s="20" customFormat="1" ht="11.25">
      <c r="A49" s="3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0" customFormat="1" ht="11.25">
      <c r="A50" s="3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</sheetData>
  <sheetProtection/>
  <printOptions/>
  <pageMargins left="0.7874015748031497" right="0" top="0.1968503937007874" bottom="0.1968503937007874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showZeros="0" zoomScale="80" zoomScaleNormal="80" zoomScalePageLayoutView="0" workbookViewId="0" topLeftCell="A1">
      <selection activeCell="B2" sqref="B2"/>
    </sheetView>
  </sheetViews>
  <sheetFormatPr defaultColWidth="11.421875" defaultRowHeight="12.75"/>
  <cols>
    <col min="1" max="1" width="6.8515625" style="37" customWidth="1"/>
    <col min="2" max="2" width="12.8515625" style="37" customWidth="1"/>
    <col min="3" max="3" width="5.140625" style="38" customWidth="1"/>
    <col min="4" max="4" width="9.7109375" style="38" customWidth="1"/>
    <col min="5" max="5" width="11.140625" style="38" customWidth="1"/>
    <col min="6" max="6" width="10.00390625" style="38" customWidth="1"/>
    <col min="7" max="7" width="9.421875" style="38" customWidth="1"/>
    <col min="8" max="8" width="6.140625" style="38" customWidth="1"/>
    <col min="9" max="9" width="7.421875" style="38" customWidth="1"/>
    <col min="10" max="10" width="5.421875" style="38" customWidth="1"/>
    <col min="11" max="11" width="6.421875" style="38" customWidth="1"/>
    <col min="12" max="13" width="7.7109375" style="38" customWidth="1"/>
    <col min="14" max="14" width="6.7109375" style="38" customWidth="1"/>
    <col min="15" max="15" width="6.140625" style="38" customWidth="1"/>
    <col min="16" max="17" width="6.7109375" style="38" customWidth="1"/>
    <col min="18" max="16384" width="11.421875" style="37" customWidth="1"/>
  </cols>
  <sheetData>
    <row r="1" spans="2:17" s="3" customFormat="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s="3" customFormat="1" ht="12.75">
      <c r="B2" s="40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s="3" customFormat="1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3" customFormat="1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s="3" customFormat="1" ht="12.75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3" customFormat="1" ht="12.75">
      <c r="A7" s="7" t="s">
        <v>49</v>
      </c>
      <c r="B7" s="8" t="s">
        <v>38</v>
      </c>
      <c r="C7" s="8" t="s">
        <v>90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3:17" s="3" customFormat="1" ht="13.5" thickBo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s="3" customFormat="1" ht="13.5" thickBot="1">
      <c r="B9" s="9"/>
      <c r="C9" s="5"/>
      <c r="D9" s="10" t="s">
        <v>0</v>
      </c>
      <c r="E9" s="10" t="s">
        <v>0</v>
      </c>
      <c r="F9" s="10" t="s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3:17" s="3" customFormat="1" ht="15" customHeight="1" thickBot="1">
      <c r="C10" s="5"/>
      <c r="D10" s="10" t="s">
        <v>2</v>
      </c>
      <c r="E10" s="10" t="s">
        <v>3</v>
      </c>
      <c r="F10" s="11">
        <v>0.196</v>
      </c>
      <c r="G10" s="12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4" t="s">
        <v>14</v>
      </c>
    </row>
    <row r="11" spans="1:17" s="15" customFormat="1" ht="36.75" customHeight="1" thickBot="1">
      <c r="A11" s="1" t="s">
        <v>15</v>
      </c>
      <c r="B11" s="1" t="s">
        <v>16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17</v>
      </c>
      <c r="H11" s="1" t="s">
        <v>18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24</v>
      </c>
      <c r="O11" s="1" t="s">
        <v>25</v>
      </c>
      <c r="P11" s="1" t="s">
        <v>47</v>
      </c>
      <c r="Q11" s="1" t="s">
        <v>26</v>
      </c>
    </row>
    <row r="12" spans="1:17" s="20" customFormat="1" ht="11.25">
      <c r="A12" s="16"/>
      <c r="B12" s="17"/>
      <c r="C12" s="18"/>
      <c r="D12" s="18"/>
      <c r="E12" s="18"/>
      <c r="F12" s="2">
        <f>SUM(E12-(E12/1.196))</f>
        <v>0</v>
      </c>
      <c r="G12" s="2">
        <f>IF(AND(C12=$G$10),(E12-F12),"")</f>
      </c>
      <c r="H12" s="2">
        <f>IF(AND(C12=$H$10),(E12-F12),"")</f>
      </c>
      <c r="I12" s="2">
        <f>IF(AND(C12=$I$10),(D12),"")</f>
      </c>
      <c r="J12" s="2">
        <f>IF(AND(C12=$J$10),(E12-F12),"")</f>
      </c>
      <c r="K12" s="2">
        <f>IF(AND(C12=$K$10),(D12),"")</f>
      </c>
      <c r="L12" s="2">
        <f>IF(AND(C12=$L$10),(D12),"")</f>
      </c>
      <c r="M12" s="2">
        <f>IF(AND(C12=$M$10),(E12-F12),"")</f>
      </c>
      <c r="N12" s="2">
        <f>IF(AND(C12=$N$10),(E12-F12),"")</f>
      </c>
      <c r="O12" s="2">
        <f>IF(AND(C12=$O$10),(D12),"")</f>
      </c>
      <c r="P12" s="2">
        <f>IF(AND(C12=$P$10),(E12-F12),"")</f>
      </c>
      <c r="Q12" s="18">
        <f>IF(AND(C12=$Q$10),(D12),"")</f>
      </c>
    </row>
    <row r="13" spans="1:17" s="20" customFormat="1" ht="11.25">
      <c r="A13" s="21"/>
      <c r="B13" s="22"/>
      <c r="C13" s="2"/>
      <c r="D13" s="2"/>
      <c r="E13" s="2"/>
      <c r="F13" s="2">
        <f>E13-(E13/1.196)</f>
        <v>0</v>
      </c>
      <c r="G13" s="2">
        <f>IF(AND(C13=$G$10),(E13-F13),"")</f>
      </c>
      <c r="H13" s="2">
        <f aca="true" t="shared" si="0" ref="H13:H39">IF(AND(C13=$H$10),(E13-F13),"")</f>
      </c>
      <c r="I13" s="2">
        <f aca="true" t="shared" si="1" ref="I13:I39">IF(AND(C13=$I$10),(D13),"")</f>
      </c>
      <c r="J13" s="2">
        <f aca="true" t="shared" si="2" ref="J13:J39">IF(AND(C13=$J$10),(E13-F13),"")</f>
      </c>
      <c r="K13" s="2">
        <f aca="true" t="shared" si="3" ref="K13:K39">IF(AND(C13=$K$10),(D13),"")</f>
      </c>
      <c r="L13" s="2">
        <f aca="true" t="shared" si="4" ref="L13:L39">IF(AND(C13=$L$10),(D13),"")</f>
      </c>
      <c r="M13" s="2">
        <f aca="true" t="shared" si="5" ref="M13:M39">IF(AND(C13=$M$10),(E13-F13),"")</f>
      </c>
      <c r="N13" s="2">
        <f aca="true" t="shared" si="6" ref="N13:N39">IF(AND(C13=$N$10),(E13-F13),"")</f>
      </c>
      <c r="O13" s="2">
        <f aca="true" t="shared" si="7" ref="O13:O39">IF(AND(C13=$O$10),(D13),"")</f>
      </c>
      <c r="P13" s="2">
        <f aca="true" t="shared" si="8" ref="P13:P39">IF(AND(C13=$P$10),(E13-F13),"")</f>
      </c>
      <c r="Q13" s="2">
        <f aca="true" t="shared" si="9" ref="Q13:Q39">IF(AND(C13=$Q$10),(D13),"")</f>
      </c>
    </row>
    <row r="14" spans="1:17" s="20" customFormat="1" ht="11.25">
      <c r="A14" s="21"/>
      <c r="B14" s="22"/>
      <c r="C14" s="2"/>
      <c r="D14" s="2"/>
      <c r="E14" s="2"/>
      <c r="F14" s="2">
        <f aca="true" t="shared" si="10" ref="F14:F39">E14-(E14/1.196)</f>
        <v>0</v>
      </c>
      <c r="G14" s="2">
        <f aca="true" t="shared" si="11" ref="G14:G39">IF(AND(C14=$G$10),(E14-F14),"")</f>
      </c>
      <c r="H14" s="2">
        <f t="shared" si="0"/>
      </c>
      <c r="I14" s="2">
        <f t="shared" si="1"/>
      </c>
      <c r="J14" s="2">
        <f t="shared" si="2"/>
      </c>
      <c r="K14" s="2">
        <f t="shared" si="3"/>
      </c>
      <c r="L14" s="2">
        <f t="shared" si="4"/>
      </c>
      <c r="M14" s="2">
        <f t="shared" si="5"/>
      </c>
      <c r="N14" s="2">
        <f t="shared" si="6"/>
      </c>
      <c r="O14" s="2">
        <f t="shared" si="7"/>
      </c>
      <c r="P14" s="2">
        <f t="shared" si="8"/>
      </c>
      <c r="Q14" s="2">
        <f t="shared" si="9"/>
      </c>
    </row>
    <row r="15" spans="1:17" s="20" customFormat="1" ht="11.25">
      <c r="A15" s="21"/>
      <c r="B15" s="22"/>
      <c r="C15" s="2"/>
      <c r="D15" s="2"/>
      <c r="E15" s="2"/>
      <c r="F15" s="2">
        <f t="shared" si="10"/>
        <v>0</v>
      </c>
      <c r="G15" s="2">
        <f t="shared" si="11"/>
      </c>
      <c r="H15" s="2">
        <f t="shared" si="0"/>
      </c>
      <c r="I15" s="2">
        <f t="shared" si="1"/>
      </c>
      <c r="J15" s="2">
        <f t="shared" si="2"/>
      </c>
      <c r="K15" s="2">
        <f t="shared" si="3"/>
      </c>
      <c r="L15" s="2">
        <f t="shared" si="4"/>
      </c>
      <c r="M15" s="2">
        <f t="shared" si="5"/>
      </c>
      <c r="N15" s="2">
        <f t="shared" si="6"/>
      </c>
      <c r="O15" s="2">
        <f t="shared" si="7"/>
      </c>
      <c r="P15" s="2">
        <f t="shared" si="8"/>
      </c>
      <c r="Q15" s="2">
        <f t="shared" si="9"/>
      </c>
    </row>
    <row r="16" spans="1:17" s="20" customFormat="1" ht="11.25">
      <c r="A16" s="21"/>
      <c r="B16" s="22"/>
      <c r="C16" s="2"/>
      <c r="D16" s="2"/>
      <c r="E16" s="2"/>
      <c r="F16" s="2">
        <f t="shared" si="10"/>
        <v>0</v>
      </c>
      <c r="G16" s="2">
        <f t="shared" si="11"/>
      </c>
      <c r="H16" s="2">
        <f t="shared" si="0"/>
      </c>
      <c r="I16" s="2">
        <f t="shared" si="1"/>
      </c>
      <c r="J16" s="2">
        <f t="shared" si="2"/>
      </c>
      <c r="K16" s="2">
        <f t="shared" si="3"/>
      </c>
      <c r="L16" s="2">
        <f t="shared" si="4"/>
      </c>
      <c r="M16" s="2">
        <f t="shared" si="5"/>
      </c>
      <c r="N16" s="2">
        <f t="shared" si="6"/>
      </c>
      <c r="O16" s="2">
        <f t="shared" si="7"/>
      </c>
      <c r="P16" s="2">
        <f t="shared" si="8"/>
      </c>
      <c r="Q16" s="2">
        <f t="shared" si="9"/>
      </c>
    </row>
    <row r="17" spans="1:17" s="20" customFormat="1" ht="11.25">
      <c r="A17" s="21"/>
      <c r="B17" s="22"/>
      <c r="C17" s="2"/>
      <c r="D17" s="2"/>
      <c r="E17" s="2"/>
      <c r="F17" s="2">
        <f t="shared" si="10"/>
        <v>0</v>
      </c>
      <c r="G17" s="2">
        <f t="shared" si="11"/>
      </c>
      <c r="H17" s="2">
        <f t="shared" si="0"/>
      </c>
      <c r="I17" s="2">
        <f t="shared" si="1"/>
      </c>
      <c r="J17" s="2">
        <f t="shared" si="2"/>
      </c>
      <c r="K17" s="2">
        <f t="shared" si="3"/>
      </c>
      <c r="L17" s="2">
        <f t="shared" si="4"/>
      </c>
      <c r="M17" s="2">
        <f t="shared" si="5"/>
      </c>
      <c r="N17" s="2">
        <f t="shared" si="6"/>
      </c>
      <c r="O17" s="2">
        <f t="shared" si="7"/>
      </c>
      <c r="P17" s="2">
        <f t="shared" si="8"/>
      </c>
      <c r="Q17" s="2">
        <f t="shared" si="9"/>
      </c>
    </row>
    <row r="18" spans="1:17" s="20" customFormat="1" ht="11.25">
      <c r="A18" s="21"/>
      <c r="B18" s="22"/>
      <c r="C18" s="2"/>
      <c r="D18" s="2"/>
      <c r="E18" s="2"/>
      <c r="F18" s="2">
        <f t="shared" si="10"/>
        <v>0</v>
      </c>
      <c r="G18" s="2">
        <f t="shared" si="11"/>
      </c>
      <c r="H18" s="2">
        <f t="shared" si="0"/>
      </c>
      <c r="I18" s="2">
        <f t="shared" si="1"/>
      </c>
      <c r="J18" s="2">
        <f t="shared" si="2"/>
      </c>
      <c r="K18" s="2">
        <f t="shared" si="3"/>
      </c>
      <c r="L18" s="2">
        <f t="shared" si="4"/>
      </c>
      <c r="M18" s="2">
        <f t="shared" si="5"/>
      </c>
      <c r="N18" s="2">
        <f t="shared" si="6"/>
      </c>
      <c r="O18" s="2">
        <f t="shared" si="7"/>
      </c>
      <c r="P18" s="2">
        <f t="shared" si="8"/>
      </c>
      <c r="Q18" s="2">
        <f t="shared" si="9"/>
      </c>
    </row>
    <row r="19" spans="1:17" s="20" customFormat="1" ht="11.25">
      <c r="A19" s="21"/>
      <c r="B19" s="22"/>
      <c r="C19" s="2"/>
      <c r="D19" s="2"/>
      <c r="E19" s="2"/>
      <c r="F19" s="2">
        <f t="shared" si="10"/>
        <v>0</v>
      </c>
      <c r="G19" s="2">
        <f t="shared" si="11"/>
      </c>
      <c r="H19" s="2">
        <f t="shared" si="0"/>
      </c>
      <c r="I19" s="2">
        <f t="shared" si="1"/>
      </c>
      <c r="J19" s="2">
        <f t="shared" si="2"/>
      </c>
      <c r="K19" s="2">
        <f t="shared" si="3"/>
      </c>
      <c r="L19" s="2">
        <f t="shared" si="4"/>
      </c>
      <c r="M19" s="2">
        <f t="shared" si="5"/>
      </c>
      <c r="N19" s="2">
        <f t="shared" si="6"/>
      </c>
      <c r="O19" s="2">
        <f t="shared" si="7"/>
      </c>
      <c r="P19" s="2">
        <f t="shared" si="8"/>
      </c>
      <c r="Q19" s="2">
        <f t="shared" si="9"/>
      </c>
    </row>
    <row r="20" spans="1:17" s="20" customFormat="1" ht="11.25">
      <c r="A20" s="21"/>
      <c r="B20" s="22"/>
      <c r="C20" s="2"/>
      <c r="D20" s="2"/>
      <c r="E20" s="2"/>
      <c r="F20" s="2">
        <f t="shared" si="10"/>
        <v>0</v>
      </c>
      <c r="G20" s="2">
        <f t="shared" si="11"/>
      </c>
      <c r="H20" s="2">
        <f t="shared" si="0"/>
      </c>
      <c r="I20" s="2">
        <f t="shared" si="1"/>
      </c>
      <c r="J20" s="2">
        <f t="shared" si="2"/>
      </c>
      <c r="K20" s="2">
        <f t="shared" si="3"/>
      </c>
      <c r="L20" s="2">
        <f t="shared" si="4"/>
      </c>
      <c r="M20" s="2">
        <f t="shared" si="5"/>
      </c>
      <c r="N20" s="2">
        <f t="shared" si="6"/>
      </c>
      <c r="O20" s="2">
        <f t="shared" si="7"/>
      </c>
      <c r="P20" s="2">
        <f t="shared" si="8"/>
      </c>
      <c r="Q20" s="2">
        <f t="shared" si="9"/>
      </c>
    </row>
    <row r="21" spans="1:17" s="20" customFormat="1" ht="11.25">
      <c r="A21" s="21"/>
      <c r="B21" s="22"/>
      <c r="C21" s="2"/>
      <c r="D21" s="2"/>
      <c r="E21" s="2"/>
      <c r="F21" s="2">
        <f t="shared" si="10"/>
        <v>0</v>
      </c>
      <c r="G21" s="2">
        <f t="shared" si="11"/>
      </c>
      <c r="H21" s="2">
        <f t="shared" si="0"/>
      </c>
      <c r="I21" s="2">
        <f t="shared" si="1"/>
      </c>
      <c r="J21" s="2">
        <f t="shared" si="2"/>
      </c>
      <c r="K21" s="2">
        <f t="shared" si="3"/>
      </c>
      <c r="L21" s="2">
        <f t="shared" si="4"/>
      </c>
      <c r="M21" s="2">
        <f t="shared" si="5"/>
      </c>
      <c r="N21" s="2">
        <f t="shared" si="6"/>
      </c>
      <c r="O21" s="2">
        <f t="shared" si="7"/>
      </c>
      <c r="P21" s="2">
        <f t="shared" si="8"/>
      </c>
      <c r="Q21" s="2">
        <f t="shared" si="9"/>
      </c>
    </row>
    <row r="22" spans="1:17" s="20" customFormat="1" ht="11.25">
      <c r="A22" s="21"/>
      <c r="B22" s="22"/>
      <c r="C22" s="2"/>
      <c r="D22" s="2"/>
      <c r="E22" s="2"/>
      <c r="F22" s="2">
        <f t="shared" si="10"/>
        <v>0</v>
      </c>
      <c r="G22" s="2">
        <f t="shared" si="11"/>
      </c>
      <c r="H22" s="2">
        <f t="shared" si="0"/>
      </c>
      <c r="I22" s="2">
        <f t="shared" si="1"/>
      </c>
      <c r="J22" s="2">
        <f t="shared" si="2"/>
      </c>
      <c r="K22" s="2">
        <f t="shared" si="3"/>
      </c>
      <c r="L22" s="2">
        <f t="shared" si="4"/>
      </c>
      <c r="M22" s="2">
        <f t="shared" si="5"/>
      </c>
      <c r="N22" s="2">
        <f t="shared" si="6"/>
      </c>
      <c r="O22" s="2">
        <f t="shared" si="7"/>
      </c>
      <c r="P22" s="2">
        <f t="shared" si="8"/>
      </c>
      <c r="Q22" s="2">
        <f t="shared" si="9"/>
      </c>
    </row>
    <row r="23" spans="1:17" s="20" customFormat="1" ht="11.25">
      <c r="A23" s="21"/>
      <c r="B23" s="22"/>
      <c r="C23" s="2"/>
      <c r="D23" s="2"/>
      <c r="E23" s="2"/>
      <c r="F23" s="2">
        <f t="shared" si="10"/>
        <v>0</v>
      </c>
      <c r="G23" s="2">
        <f t="shared" si="11"/>
      </c>
      <c r="H23" s="2">
        <f t="shared" si="0"/>
      </c>
      <c r="I23" s="2">
        <f t="shared" si="1"/>
      </c>
      <c r="J23" s="2">
        <f t="shared" si="2"/>
      </c>
      <c r="K23" s="2">
        <f t="shared" si="3"/>
      </c>
      <c r="L23" s="2">
        <f t="shared" si="4"/>
      </c>
      <c r="M23" s="2">
        <f t="shared" si="5"/>
      </c>
      <c r="N23" s="2">
        <f t="shared" si="6"/>
      </c>
      <c r="O23" s="2">
        <f t="shared" si="7"/>
      </c>
      <c r="P23" s="2">
        <f t="shared" si="8"/>
      </c>
      <c r="Q23" s="2">
        <f t="shared" si="9"/>
      </c>
    </row>
    <row r="24" spans="1:17" s="20" customFormat="1" ht="11.25">
      <c r="A24" s="21"/>
      <c r="B24" s="22"/>
      <c r="C24" s="2"/>
      <c r="D24" s="2"/>
      <c r="E24" s="2"/>
      <c r="F24" s="2">
        <f t="shared" si="10"/>
        <v>0</v>
      </c>
      <c r="G24" s="2">
        <f t="shared" si="11"/>
      </c>
      <c r="H24" s="2">
        <f t="shared" si="0"/>
      </c>
      <c r="I24" s="2">
        <f t="shared" si="1"/>
      </c>
      <c r="J24" s="2">
        <f t="shared" si="2"/>
      </c>
      <c r="K24" s="2">
        <f t="shared" si="3"/>
      </c>
      <c r="L24" s="2">
        <f t="shared" si="4"/>
      </c>
      <c r="M24" s="2">
        <f t="shared" si="5"/>
      </c>
      <c r="N24" s="2">
        <f t="shared" si="6"/>
      </c>
      <c r="O24" s="2">
        <f t="shared" si="7"/>
      </c>
      <c r="P24" s="2">
        <f t="shared" si="8"/>
      </c>
      <c r="Q24" s="2">
        <f t="shared" si="9"/>
      </c>
    </row>
    <row r="25" spans="1:17" s="20" customFormat="1" ht="11.25">
      <c r="A25" s="21"/>
      <c r="B25" s="22"/>
      <c r="C25" s="2"/>
      <c r="D25" s="2"/>
      <c r="E25" s="2"/>
      <c r="F25" s="2">
        <f t="shared" si="10"/>
        <v>0</v>
      </c>
      <c r="G25" s="2">
        <f t="shared" si="11"/>
      </c>
      <c r="H25" s="2">
        <f t="shared" si="0"/>
      </c>
      <c r="I25" s="2">
        <f t="shared" si="1"/>
      </c>
      <c r="J25" s="2">
        <f t="shared" si="2"/>
      </c>
      <c r="K25" s="2">
        <f t="shared" si="3"/>
      </c>
      <c r="L25" s="2">
        <f t="shared" si="4"/>
      </c>
      <c r="M25" s="2">
        <f t="shared" si="5"/>
      </c>
      <c r="N25" s="2">
        <f t="shared" si="6"/>
      </c>
      <c r="O25" s="2">
        <f t="shared" si="7"/>
      </c>
      <c r="P25" s="2">
        <f t="shared" si="8"/>
      </c>
      <c r="Q25" s="2">
        <f t="shared" si="9"/>
      </c>
    </row>
    <row r="26" spans="1:17" s="20" customFormat="1" ht="11.25">
      <c r="A26" s="21"/>
      <c r="B26" s="22"/>
      <c r="C26" s="2"/>
      <c r="D26" s="2"/>
      <c r="E26" s="2"/>
      <c r="F26" s="2">
        <f t="shared" si="10"/>
        <v>0</v>
      </c>
      <c r="G26" s="2">
        <f t="shared" si="11"/>
      </c>
      <c r="H26" s="2">
        <f t="shared" si="0"/>
      </c>
      <c r="I26" s="2">
        <f t="shared" si="1"/>
      </c>
      <c r="J26" s="2">
        <f t="shared" si="2"/>
      </c>
      <c r="K26" s="2">
        <f t="shared" si="3"/>
      </c>
      <c r="L26" s="2">
        <f t="shared" si="4"/>
      </c>
      <c r="M26" s="2">
        <f t="shared" si="5"/>
      </c>
      <c r="N26" s="2">
        <f t="shared" si="6"/>
      </c>
      <c r="O26" s="2">
        <f t="shared" si="7"/>
      </c>
      <c r="P26" s="2">
        <f t="shared" si="8"/>
      </c>
      <c r="Q26" s="2">
        <f t="shared" si="9"/>
      </c>
    </row>
    <row r="27" spans="1:17" s="20" customFormat="1" ht="11.25">
      <c r="A27" s="21"/>
      <c r="B27" s="22"/>
      <c r="C27" s="2"/>
      <c r="D27" s="2"/>
      <c r="E27" s="2"/>
      <c r="F27" s="2">
        <f t="shared" si="10"/>
        <v>0</v>
      </c>
      <c r="G27" s="2">
        <f t="shared" si="11"/>
      </c>
      <c r="H27" s="2">
        <f t="shared" si="0"/>
      </c>
      <c r="I27" s="2">
        <f t="shared" si="1"/>
      </c>
      <c r="J27" s="2">
        <f t="shared" si="2"/>
      </c>
      <c r="K27" s="2">
        <f t="shared" si="3"/>
      </c>
      <c r="L27" s="2">
        <f t="shared" si="4"/>
      </c>
      <c r="M27" s="2">
        <f t="shared" si="5"/>
      </c>
      <c r="N27" s="2">
        <f t="shared" si="6"/>
      </c>
      <c r="O27" s="2">
        <f t="shared" si="7"/>
      </c>
      <c r="P27" s="2">
        <f t="shared" si="8"/>
      </c>
      <c r="Q27" s="2">
        <f t="shared" si="9"/>
      </c>
    </row>
    <row r="28" spans="1:17" s="20" customFormat="1" ht="11.25">
      <c r="A28" s="21"/>
      <c r="B28" s="22"/>
      <c r="C28" s="2"/>
      <c r="D28" s="2"/>
      <c r="E28" s="2"/>
      <c r="F28" s="2">
        <f t="shared" si="10"/>
        <v>0</v>
      </c>
      <c r="G28" s="2">
        <f t="shared" si="11"/>
      </c>
      <c r="H28" s="2">
        <f t="shared" si="0"/>
      </c>
      <c r="I28" s="2">
        <f t="shared" si="1"/>
      </c>
      <c r="J28" s="2">
        <f t="shared" si="2"/>
      </c>
      <c r="K28" s="2">
        <f t="shared" si="3"/>
      </c>
      <c r="L28" s="2">
        <f t="shared" si="4"/>
      </c>
      <c r="M28" s="2">
        <f t="shared" si="5"/>
      </c>
      <c r="N28" s="2">
        <f t="shared" si="6"/>
      </c>
      <c r="O28" s="2">
        <f t="shared" si="7"/>
      </c>
      <c r="P28" s="2">
        <f t="shared" si="8"/>
      </c>
      <c r="Q28" s="2">
        <f t="shared" si="9"/>
      </c>
    </row>
    <row r="29" spans="1:17" s="20" customFormat="1" ht="11.25">
      <c r="A29" s="21"/>
      <c r="B29" s="22"/>
      <c r="C29" s="2"/>
      <c r="D29" s="2"/>
      <c r="E29" s="2"/>
      <c r="F29" s="2">
        <f t="shared" si="10"/>
        <v>0</v>
      </c>
      <c r="G29" s="2">
        <f t="shared" si="11"/>
      </c>
      <c r="H29" s="2">
        <f t="shared" si="0"/>
      </c>
      <c r="I29" s="2">
        <f t="shared" si="1"/>
      </c>
      <c r="J29" s="2">
        <f t="shared" si="2"/>
      </c>
      <c r="K29" s="2">
        <f t="shared" si="3"/>
      </c>
      <c r="L29" s="2">
        <f t="shared" si="4"/>
      </c>
      <c r="M29" s="2">
        <f t="shared" si="5"/>
      </c>
      <c r="N29" s="2">
        <f t="shared" si="6"/>
      </c>
      <c r="O29" s="2">
        <f t="shared" si="7"/>
      </c>
      <c r="P29" s="2">
        <f t="shared" si="8"/>
      </c>
      <c r="Q29" s="2">
        <f t="shared" si="9"/>
      </c>
    </row>
    <row r="30" spans="1:17" s="20" customFormat="1" ht="11.25">
      <c r="A30" s="21"/>
      <c r="B30" s="22"/>
      <c r="C30" s="2"/>
      <c r="D30" s="2"/>
      <c r="E30" s="2"/>
      <c r="F30" s="2">
        <f t="shared" si="10"/>
        <v>0</v>
      </c>
      <c r="G30" s="2">
        <f t="shared" si="11"/>
      </c>
      <c r="H30" s="2">
        <f t="shared" si="0"/>
      </c>
      <c r="I30" s="2">
        <f t="shared" si="1"/>
      </c>
      <c r="J30" s="2">
        <f t="shared" si="2"/>
      </c>
      <c r="K30" s="2">
        <f t="shared" si="3"/>
      </c>
      <c r="L30" s="2">
        <f t="shared" si="4"/>
      </c>
      <c r="M30" s="2">
        <f t="shared" si="5"/>
      </c>
      <c r="N30" s="2">
        <f t="shared" si="6"/>
      </c>
      <c r="O30" s="2">
        <f t="shared" si="7"/>
      </c>
      <c r="P30" s="2">
        <f t="shared" si="8"/>
      </c>
      <c r="Q30" s="2">
        <f t="shared" si="9"/>
      </c>
    </row>
    <row r="31" spans="1:17" s="20" customFormat="1" ht="11.25">
      <c r="A31" s="21"/>
      <c r="B31" s="22"/>
      <c r="C31" s="2"/>
      <c r="D31" s="2"/>
      <c r="E31" s="2"/>
      <c r="F31" s="2">
        <f t="shared" si="10"/>
        <v>0</v>
      </c>
      <c r="G31" s="2">
        <f t="shared" si="11"/>
      </c>
      <c r="H31" s="2">
        <f t="shared" si="0"/>
      </c>
      <c r="I31" s="2">
        <f t="shared" si="1"/>
      </c>
      <c r="J31" s="2">
        <f t="shared" si="2"/>
      </c>
      <c r="K31" s="2">
        <f t="shared" si="3"/>
      </c>
      <c r="L31" s="2">
        <f t="shared" si="4"/>
      </c>
      <c r="M31" s="2">
        <f t="shared" si="5"/>
      </c>
      <c r="N31" s="2">
        <f t="shared" si="6"/>
      </c>
      <c r="O31" s="2">
        <f t="shared" si="7"/>
      </c>
      <c r="P31" s="2">
        <f t="shared" si="8"/>
      </c>
      <c r="Q31" s="2">
        <f t="shared" si="9"/>
      </c>
    </row>
    <row r="32" spans="1:17" s="20" customFormat="1" ht="11.25">
      <c r="A32" s="21"/>
      <c r="B32" s="22"/>
      <c r="C32" s="2"/>
      <c r="D32" s="2"/>
      <c r="E32" s="2"/>
      <c r="F32" s="2">
        <f t="shared" si="10"/>
        <v>0</v>
      </c>
      <c r="G32" s="2">
        <f t="shared" si="11"/>
      </c>
      <c r="H32" s="2">
        <f t="shared" si="0"/>
      </c>
      <c r="I32" s="2">
        <f t="shared" si="1"/>
      </c>
      <c r="J32" s="2">
        <f t="shared" si="2"/>
      </c>
      <c r="K32" s="2">
        <f t="shared" si="3"/>
      </c>
      <c r="L32" s="2">
        <f t="shared" si="4"/>
      </c>
      <c r="M32" s="2">
        <f t="shared" si="5"/>
      </c>
      <c r="N32" s="2">
        <f t="shared" si="6"/>
      </c>
      <c r="O32" s="2">
        <f t="shared" si="7"/>
      </c>
      <c r="P32" s="2">
        <f t="shared" si="8"/>
      </c>
      <c r="Q32" s="2">
        <f t="shared" si="9"/>
      </c>
    </row>
    <row r="33" spans="1:17" s="20" customFormat="1" ht="11.25">
      <c r="A33" s="21"/>
      <c r="B33" s="22"/>
      <c r="C33" s="2"/>
      <c r="D33" s="2"/>
      <c r="E33" s="2"/>
      <c r="F33" s="2">
        <f t="shared" si="10"/>
        <v>0</v>
      </c>
      <c r="G33" s="2">
        <f t="shared" si="11"/>
      </c>
      <c r="H33" s="2">
        <f t="shared" si="0"/>
      </c>
      <c r="I33" s="2">
        <f t="shared" si="1"/>
      </c>
      <c r="J33" s="2">
        <f t="shared" si="2"/>
      </c>
      <c r="K33" s="2">
        <f t="shared" si="3"/>
      </c>
      <c r="L33" s="2">
        <f t="shared" si="4"/>
      </c>
      <c r="M33" s="2">
        <f t="shared" si="5"/>
      </c>
      <c r="N33" s="2">
        <f t="shared" si="6"/>
      </c>
      <c r="O33" s="2">
        <f t="shared" si="7"/>
      </c>
      <c r="P33" s="2">
        <f t="shared" si="8"/>
      </c>
      <c r="Q33" s="2">
        <f t="shared" si="9"/>
      </c>
    </row>
    <row r="34" spans="1:17" s="20" customFormat="1" ht="11.25">
      <c r="A34" s="21"/>
      <c r="B34" s="22"/>
      <c r="C34" s="2"/>
      <c r="D34" s="2"/>
      <c r="E34" s="2"/>
      <c r="F34" s="2">
        <f t="shared" si="10"/>
        <v>0</v>
      </c>
      <c r="G34" s="2">
        <f t="shared" si="11"/>
      </c>
      <c r="H34" s="2">
        <f t="shared" si="0"/>
      </c>
      <c r="I34" s="2">
        <f t="shared" si="1"/>
      </c>
      <c r="J34" s="2">
        <f t="shared" si="2"/>
      </c>
      <c r="K34" s="2">
        <f t="shared" si="3"/>
      </c>
      <c r="L34" s="2">
        <f t="shared" si="4"/>
      </c>
      <c r="M34" s="2">
        <f t="shared" si="5"/>
      </c>
      <c r="N34" s="2">
        <f t="shared" si="6"/>
      </c>
      <c r="O34" s="2">
        <f t="shared" si="7"/>
      </c>
      <c r="P34" s="2">
        <f t="shared" si="8"/>
      </c>
      <c r="Q34" s="2">
        <f t="shared" si="9"/>
      </c>
    </row>
    <row r="35" spans="1:17" s="20" customFormat="1" ht="11.25">
      <c r="A35" s="21"/>
      <c r="B35" s="22"/>
      <c r="C35" s="2"/>
      <c r="D35" s="2"/>
      <c r="E35" s="2"/>
      <c r="F35" s="2">
        <f t="shared" si="10"/>
        <v>0</v>
      </c>
      <c r="G35" s="2">
        <f t="shared" si="11"/>
      </c>
      <c r="H35" s="2">
        <f t="shared" si="0"/>
      </c>
      <c r="I35" s="2">
        <f t="shared" si="1"/>
      </c>
      <c r="J35" s="2">
        <f t="shared" si="2"/>
      </c>
      <c r="K35" s="2">
        <f t="shared" si="3"/>
      </c>
      <c r="L35" s="2">
        <f t="shared" si="4"/>
      </c>
      <c r="M35" s="2">
        <f t="shared" si="5"/>
      </c>
      <c r="N35" s="2">
        <f t="shared" si="6"/>
      </c>
      <c r="O35" s="2">
        <f t="shared" si="7"/>
      </c>
      <c r="P35" s="2">
        <f t="shared" si="8"/>
      </c>
      <c r="Q35" s="2">
        <f t="shared" si="9"/>
      </c>
    </row>
    <row r="36" spans="1:17" s="20" customFormat="1" ht="11.25">
      <c r="A36" s="21"/>
      <c r="B36" s="22"/>
      <c r="C36" s="2"/>
      <c r="D36" s="2"/>
      <c r="E36" s="2"/>
      <c r="F36" s="2">
        <f t="shared" si="10"/>
        <v>0</v>
      </c>
      <c r="G36" s="2">
        <f t="shared" si="11"/>
      </c>
      <c r="H36" s="2">
        <f t="shared" si="0"/>
      </c>
      <c r="I36" s="2">
        <f t="shared" si="1"/>
      </c>
      <c r="J36" s="2">
        <f t="shared" si="2"/>
      </c>
      <c r="K36" s="2">
        <f t="shared" si="3"/>
      </c>
      <c r="L36" s="2">
        <f t="shared" si="4"/>
      </c>
      <c r="M36" s="2">
        <f t="shared" si="5"/>
      </c>
      <c r="N36" s="2">
        <f t="shared" si="6"/>
      </c>
      <c r="O36" s="2">
        <f t="shared" si="7"/>
      </c>
      <c r="P36" s="2">
        <f t="shared" si="8"/>
      </c>
      <c r="Q36" s="2">
        <f t="shared" si="9"/>
      </c>
    </row>
    <row r="37" spans="1:17" s="20" customFormat="1" ht="11.25">
      <c r="A37" s="21"/>
      <c r="B37" s="22"/>
      <c r="C37" s="2"/>
      <c r="D37" s="2"/>
      <c r="E37" s="2"/>
      <c r="F37" s="2">
        <f t="shared" si="10"/>
        <v>0</v>
      </c>
      <c r="G37" s="2">
        <f t="shared" si="11"/>
      </c>
      <c r="H37" s="2">
        <f t="shared" si="0"/>
      </c>
      <c r="I37" s="2">
        <f t="shared" si="1"/>
      </c>
      <c r="J37" s="2">
        <f t="shared" si="2"/>
      </c>
      <c r="K37" s="2">
        <f t="shared" si="3"/>
      </c>
      <c r="L37" s="2">
        <f t="shared" si="4"/>
      </c>
      <c r="M37" s="2">
        <f t="shared" si="5"/>
      </c>
      <c r="N37" s="2">
        <f t="shared" si="6"/>
      </c>
      <c r="O37" s="2">
        <f t="shared" si="7"/>
      </c>
      <c r="P37" s="2">
        <f t="shared" si="8"/>
      </c>
      <c r="Q37" s="2">
        <f t="shared" si="9"/>
      </c>
    </row>
    <row r="38" spans="1:17" s="20" customFormat="1" ht="11.25">
      <c r="A38" s="21"/>
      <c r="B38" s="22"/>
      <c r="C38" s="2"/>
      <c r="D38" s="2"/>
      <c r="E38" s="2"/>
      <c r="F38" s="2">
        <f t="shared" si="10"/>
        <v>0</v>
      </c>
      <c r="G38" s="2">
        <f t="shared" si="11"/>
      </c>
      <c r="H38" s="2">
        <f t="shared" si="0"/>
      </c>
      <c r="I38" s="2">
        <f t="shared" si="1"/>
      </c>
      <c r="J38" s="2">
        <f t="shared" si="2"/>
      </c>
      <c r="K38" s="2">
        <f t="shared" si="3"/>
      </c>
      <c r="L38" s="2">
        <f t="shared" si="4"/>
      </c>
      <c r="M38" s="2">
        <f t="shared" si="5"/>
      </c>
      <c r="N38" s="2">
        <f t="shared" si="6"/>
      </c>
      <c r="O38" s="2">
        <f t="shared" si="7"/>
      </c>
      <c r="P38" s="2">
        <f t="shared" si="8"/>
      </c>
      <c r="Q38" s="2">
        <f t="shared" si="9"/>
      </c>
    </row>
    <row r="39" spans="1:17" s="20" customFormat="1" ht="11.25">
      <c r="A39" s="21"/>
      <c r="B39" s="22"/>
      <c r="C39" s="2"/>
      <c r="D39" s="2"/>
      <c r="E39" s="2"/>
      <c r="F39" s="2">
        <f t="shared" si="10"/>
        <v>0</v>
      </c>
      <c r="G39" s="2">
        <f t="shared" si="11"/>
      </c>
      <c r="H39" s="2">
        <f t="shared" si="0"/>
      </c>
      <c r="I39" s="2">
        <f t="shared" si="1"/>
      </c>
      <c r="J39" s="2">
        <f t="shared" si="2"/>
      </c>
      <c r="K39" s="2">
        <f t="shared" si="3"/>
      </c>
      <c r="L39" s="2">
        <f t="shared" si="4"/>
      </c>
      <c r="M39" s="2">
        <f t="shared" si="5"/>
      </c>
      <c r="N39" s="2">
        <f t="shared" si="6"/>
      </c>
      <c r="O39" s="2">
        <f t="shared" si="7"/>
      </c>
      <c r="P39" s="2">
        <f t="shared" si="8"/>
      </c>
      <c r="Q39" s="2">
        <f t="shared" si="9"/>
      </c>
    </row>
    <row r="40" spans="1:17" s="20" customFormat="1" ht="12" thickBot="1">
      <c r="A40" s="23"/>
      <c r="B40" s="24"/>
      <c r="C40" s="25"/>
      <c r="D40" s="25"/>
      <c r="E40" s="25"/>
      <c r="F40" s="25"/>
      <c r="G40" s="25" t="s">
        <v>27</v>
      </c>
      <c r="H40" s="25" t="s">
        <v>27</v>
      </c>
      <c r="I40" s="25" t="s">
        <v>27</v>
      </c>
      <c r="J40" s="25" t="s">
        <v>27</v>
      </c>
      <c r="K40" s="25" t="s">
        <v>27</v>
      </c>
      <c r="L40" s="25" t="s">
        <v>27</v>
      </c>
      <c r="M40" s="25" t="s">
        <v>27</v>
      </c>
      <c r="N40" s="25" t="s">
        <v>27</v>
      </c>
      <c r="O40" s="25" t="s">
        <v>27</v>
      </c>
      <c r="P40" s="25" t="s">
        <v>27</v>
      </c>
      <c r="Q40" s="25"/>
    </row>
    <row r="41" spans="1:17" s="20" customFormat="1" ht="21" customHeight="1" thickBot="1">
      <c r="A41" s="26"/>
      <c r="B41" s="27" t="s">
        <v>28</v>
      </c>
      <c r="C41" s="28"/>
      <c r="D41" s="29">
        <f aca="true" t="shared" si="12" ref="D41:Q41">SUM(D12:D39)</f>
        <v>0</v>
      </c>
      <c r="E41" s="29">
        <f t="shared" si="12"/>
        <v>0</v>
      </c>
      <c r="F41" s="29">
        <f t="shared" si="12"/>
        <v>0</v>
      </c>
      <c r="G41" s="29">
        <f t="shared" si="12"/>
        <v>0</v>
      </c>
      <c r="H41" s="29">
        <f t="shared" si="12"/>
        <v>0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  <c r="M41" s="29">
        <f t="shared" si="12"/>
        <v>0</v>
      </c>
      <c r="N41" s="29">
        <f t="shared" si="12"/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</row>
    <row r="42" spans="1:17" s="20" customFormat="1" ht="18.75" customHeight="1" thickBot="1">
      <c r="A42" s="26"/>
      <c r="B42" s="27"/>
      <c r="C42" s="30" t="s">
        <v>29</v>
      </c>
      <c r="D42" s="29">
        <f>SUM(D41:E41)</f>
        <v>0</v>
      </c>
      <c r="E42" s="19"/>
      <c r="F42" s="29">
        <f>SUM(F41:Q41)</f>
        <v>0</v>
      </c>
      <c r="G42" s="31" t="s">
        <v>30</v>
      </c>
      <c r="H42" s="19"/>
      <c r="I42" s="32"/>
      <c r="J42" s="32"/>
      <c r="K42" s="32"/>
      <c r="L42" s="32"/>
      <c r="M42" s="32"/>
      <c r="N42" s="32"/>
      <c r="O42" s="32"/>
      <c r="P42" s="32"/>
      <c r="Q42" s="32"/>
    </row>
    <row r="43" spans="1:17" s="20" customFormat="1" ht="17.25" customHeight="1">
      <c r="A43" s="32"/>
      <c r="B43" s="33"/>
      <c r="C43" s="34"/>
      <c r="D43" s="35" t="s">
        <v>31</v>
      </c>
      <c r="E43" s="19">
        <f>D42-F42</f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0" customFormat="1" ht="11.25">
      <c r="A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s="20" customFormat="1" ht="11.25">
      <c r="A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s="20" customFormat="1" ht="11.25">
      <c r="A46" s="3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s="20" customFormat="1" ht="11.25">
      <c r="A47" s="3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s="20" customFormat="1" ht="11.25">
      <c r="A48" s="3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s="20" customFormat="1" ht="11.25">
      <c r="A49" s="3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0" customFormat="1" ht="11.25">
      <c r="A50" s="3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</sheetData>
  <sheetProtection/>
  <printOptions/>
  <pageMargins left="0.7874015748031497" right="0" top="0.1968503937007874" bottom="0.1968503937007874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20"/>
  <sheetViews>
    <sheetView showZeros="0" tabSelected="1" zoomScale="77" zoomScaleNormal="77" zoomScalePageLayoutView="0" workbookViewId="0" topLeftCell="A1">
      <pane ySplit="12" topLeftCell="A13" activePane="bottomLeft" state="frozen"/>
      <selection pane="topLeft" activeCell="A1" sqref="A1"/>
      <selection pane="bottomLeft" activeCell="C6" sqref="C6"/>
    </sheetView>
  </sheetViews>
  <sheetFormatPr defaultColWidth="11.421875" defaultRowHeight="12.75"/>
  <cols>
    <col min="1" max="1" width="5.00390625" style="96" customWidth="1"/>
    <col min="2" max="2" width="10.421875" style="96" customWidth="1"/>
    <col min="3" max="3" width="18.00390625" style="107" customWidth="1"/>
    <col min="4" max="4" width="21.00390625" style="107" customWidth="1"/>
    <col min="5" max="5" width="31.57421875" style="107" customWidth="1"/>
    <col min="6" max="6" width="13.57421875" style="96" customWidth="1"/>
    <col min="7" max="7" width="14.8515625" style="96" customWidth="1"/>
    <col min="8" max="8" width="6.8515625" style="96" customWidth="1"/>
    <col min="9" max="10" width="11.140625" style="96" customWidth="1"/>
    <col min="11" max="11" width="12.28125" style="96" customWidth="1"/>
    <col min="12" max="12" width="12.57421875" style="96" customWidth="1"/>
    <col min="13" max="13" width="5.7109375" style="97" customWidth="1"/>
    <col min="14" max="14" width="10.8515625" style="97" customWidth="1"/>
    <col min="15" max="16" width="10.00390625" style="97" customWidth="1"/>
    <col min="17" max="17" width="8.8515625" style="97" customWidth="1"/>
    <col min="18" max="18" width="10.00390625" style="97" customWidth="1"/>
    <col min="19" max="19" width="9.8515625" style="97" customWidth="1"/>
    <col min="20" max="20" width="7.421875" style="97" customWidth="1"/>
    <col min="21" max="21" width="1.57421875" style="97" customWidth="1"/>
    <col min="22" max="22" width="5.421875" style="97" customWidth="1"/>
    <col min="23" max="23" width="6.57421875" style="97" customWidth="1"/>
    <col min="24" max="24" width="6.8515625" style="97" customWidth="1"/>
    <col min="25" max="25" width="7.7109375" style="97" customWidth="1"/>
    <col min="26" max="26" width="6.7109375" style="97" customWidth="1"/>
    <col min="27" max="27" width="6.140625" style="97" customWidth="1"/>
    <col min="28" max="28" width="6.7109375" style="97" customWidth="1"/>
    <col min="29" max="29" width="9.8515625" style="97" customWidth="1"/>
    <col min="30" max="30" width="4.8515625" style="96" customWidth="1"/>
    <col min="31" max="31" width="5.140625" style="96" customWidth="1"/>
    <col min="32" max="32" width="4.57421875" style="96" customWidth="1"/>
    <col min="33" max="16384" width="11.421875" style="96" customWidth="1"/>
  </cols>
  <sheetData>
    <row r="1" spans="3:29" s="67" customFormat="1" ht="12.75">
      <c r="C1" s="104"/>
      <c r="D1" s="104"/>
      <c r="E1" s="104"/>
      <c r="L1" s="66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</row>
    <row r="2" spans="4:29" s="67" customFormat="1" ht="12.75">
      <c r="D2" s="105"/>
      <c r="E2" s="105"/>
      <c r="F2" s="66"/>
      <c r="G2" s="66"/>
      <c r="L2" s="66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</row>
    <row r="3" spans="3:29" s="67" customFormat="1" ht="50.25" customHeight="1">
      <c r="C3" s="104"/>
      <c r="D3" s="104"/>
      <c r="E3" s="137" t="s">
        <v>95</v>
      </c>
      <c r="J3" s="68"/>
      <c r="K3" s="70">
        <f>IF(AND(D6=$T$10),(N7),"")</f>
      </c>
      <c r="L3" s="70" t="e">
        <f>IF(AND(D6=#REF!),(P7-Q7),"")</f>
        <v>#REF!</v>
      </c>
      <c r="M3" s="70" t="e">
        <f>IF(AND(D6=#REF!),(N7),"")</f>
        <v>#REF!</v>
      </c>
      <c r="N3" s="70" t="e">
        <f>IF(AND(D6=#REF!),(N7),"")</f>
        <v>#REF!</v>
      </c>
      <c r="O3" s="70" t="e">
        <f>IF(AND(D6=#REF!),(P7-Q7),"")</f>
        <v>#REF!</v>
      </c>
      <c r="P3" s="70" t="e">
        <f>IF(AND(D6=#REF!),(P7-Q7),"")</f>
        <v>#REF!</v>
      </c>
      <c r="Q3" s="70" t="e">
        <f>IF(AND(D6=#REF!),(N7),"")</f>
        <v>#REF!</v>
      </c>
      <c r="R3" s="70" t="e">
        <f>IF(AND(D6=#REF!),(P7-Q7),"")</f>
        <v>#REF!</v>
      </c>
      <c r="S3" s="70" t="e">
        <f>IF(AND(D6=#REF!),(N7),"")</f>
        <v>#REF!</v>
      </c>
      <c r="V3" s="68"/>
      <c r="W3" s="68"/>
      <c r="X3" s="68"/>
      <c r="Y3" s="68"/>
      <c r="Z3" s="68"/>
      <c r="AA3" s="68"/>
      <c r="AB3" s="68"/>
      <c r="AC3" s="68"/>
    </row>
    <row r="4" spans="3:29" s="67" customFormat="1" ht="12.75">
      <c r="C4" s="104"/>
      <c r="D4" s="104"/>
      <c r="E4" s="104"/>
      <c r="L4" s="66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</row>
    <row r="5" spans="3:29" s="67" customFormat="1" ht="12.75">
      <c r="C5" s="104"/>
      <c r="D5" s="104"/>
      <c r="E5" s="104"/>
      <c r="L5" s="66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</row>
    <row r="6" spans="2:29" s="67" customFormat="1" ht="33" customHeight="1">
      <c r="B6" s="132" t="s">
        <v>48</v>
      </c>
      <c r="C6" s="144" t="s">
        <v>151</v>
      </c>
      <c r="D6" s="133" t="s">
        <v>90</v>
      </c>
      <c r="E6" s="136" t="s">
        <v>149</v>
      </c>
      <c r="F6" s="134" t="s">
        <v>150</v>
      </c>
      <c r="G6" s="135" t="s">
        <v>148</v>
      </c>
      <c r="L6" s="69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</row>
    <row r="7" spans="5:18" s="67" customFormat="1" ht="27" customHeight="1">
      <c r="E7" s="106"/>
      <c r="F7" s="65"/>
      <c r="G7" s="65"/>
      <c r="H7" s="65"/>
      <c r="I7" s="65"/>
      <c r="J7" s="65"/>
      <c r="K7" s="65"/>
      <c r="N7" s="68"/>
      <c r="O7" s="68"/>
      <c r="P7" s="68"/>
      <c r="Q7" s="68"/>
      <c r="R7" s="68"/>
    </row>
    <row r="8" spans="3:29" s="67" customFormat="1" ht="13.5" thickBot="1">
      <c r="C8" s="104"/>
      <c r="D8" s="104"/>
      <c r="E8" s="104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</row>
    <row r="9" spans="3:29" s="67" customFormat="1" ht="13.5" thickBot="1">
      <c r="C9" s="104"/>
      <c r="D9" s="104"/>
      <c r="E9" s="104"/>
      <c r="L9" s="71"/>
      <c r="M9" s="68"/>
      <c r="N9" s="169" t="s">
        <v>104</v>
      </c>
      <c r="O9" s="170"/>
      <c r="P9" s="170"/>
      <c r="Q9" s="171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</row>
    <row r="10" spans="3:21" s="67" customFormat="1" ht="15" customHeight="1" thickBot="1">
      <c r="C10" s="104"/>
      <c r="D10" s="104"/>
      <c r="E10" s="104"/>
      <c r="M10" s="68"/>
      <c r="N10" s="172" t="s">
        <v>105</v>
      </c>
      <c r="O10" s="173"/>
      <c r="P10" s="173"/>
      <c r="Q10" s="174"/>
      <c r="R10" s="72" t="s">
        <v>4</v>
      </c>
      <c r="S10" s="73" t="s">
        <v>5</v>
      </c>
      <c r="T10" s="73" t="s">
        <v>6</v>
      </c>
      <c r="U10" s="122"/>
    </row>
    <row r="11" spans="1:21" s="79" customFormat="1" ht="51.75" customHeight="1" thickBot="1">
      <c r="A11" s="64"/>
      <c r="B11" s="64" t="s">
        <v>101</v>
      </c>
      <c r="C11" s="64" t="s">
        <v>88</v>
      </c>
      <c r="D11" s="64" t="s">
        <v>99</v>
      </c>
      <c r="E11" s="64" t="s">
        <v>102</v>
      </c>
      <c r="F11" s="64" t="s">
        <v>103</v>
      </c>
      <c r="G11" s="64" t="s">
        <v>115</v>
      </c>
      <c r="H11" s="64" t="s">
        <v>112</v>
      </c>
      <c r="I11" s="64" t="s">
        <v>87</v>
      </c>
      <c r="J11" s="64" t="s">
        <v>98</v>
      </c>
      <c r="K11" s="64" t="s">
        <v>89</v>
      </c>
      <c r="L11" s="64" t="s">
        <v>16</v>
      </c>
      <c r="M11" s="64" t="s">
        <v>143</v>
      </c>
      <c r="N11" s="64" t="s">
        <v>100</v>
      </c>
      <c r="O11" s="64" t="s">
        <v>97</v>
      </c>
      <c r="P11" s="64" t="s">
        <v>96</v>
      </c>
      <c r="Q11" s="64" t="s">
        <v>147</v>
      </c>
      <c r="R11" s="64" t="s">
        <v>145</v>
      </c>
      <c r="S11" s="64" t="s">
        <v>146</v>
      </c>
      <c r="T11" s="64" t="s">
        <v>106</v>
      </c>
      <c r="U11" s="123"/>
    </row>
    <row r="12" spans="1:21" s="79" customFormat="1" ht="19.5" customHeight="1">
      <c r="A12" s="138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40"/>
      <c r="U12" s="124"/>
    </row>
    <row r="13" spans="1:21" s="79" customFormat="1" ht="19.5" customHeight="1" thickBot="1">
      <c r="A13" s="141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3"/>
      <c r="U13" s="124"/>
    </row>
    <row r="14" spans="1:21" s="75" customFormat="1" ht="11.25" customHeight="1" thickBot="1">
      <c r="A14" s="164">
        <v>1</v>
      </c>
      <c r="B14" s="156">
        <v>44470</v>
      </c>
      <c r="C14" s="109" t="s">
        <v>139</v>
      </c>
      <c r="D14" s="60" t="s">
        <v>107</v>
      </c>
      <c r="E14" s="60"/>
      <c r="F14" s="167" t="s">
        <v>121</v>
      </c>
      <c r="G14" s="161" t="s">
        <v>109</v>
      </c>
      <c r="H14" s="158"/>
      <c r="I14" s="99"/>
      <c r="J14" s="16"/>
      <c r="K14" s="99"/>
      <c r="L14" s="17" t="s">
        <v>144</v>
      </c>
      <c r="M14" s="150" t="s">
        <v>5</v>
      </c>
      <c r="N14" s="147"/>
      <c r="O14" s="147"/>
      <c r="P14" s="147"/>
      <c r="Q14" s="145"/>
      <c r="R14" s="153">
        <f>IF(AND(M14=$R$10),(O14+P14),"")</f>
      </c>
      <c r="S14" s="153">
        <f>IF(AND(M14=$S$10),(O14+P14),"")</f>
        <v>0</v>
      </c>
      <c r="T14" s="120"/>
      <c r="U14" s="125"/>
    </row>
    <row r="15" spans="1:21" s="75" customFormat="1" ht="12.75" customHeight="1" thickBot="1">
      <c r="A15" s="165"/>
      <c r="B15" s="157"/>
      <c r="C15" s="109" t="s">
        <v>140</v>
      </c>
      <c r="D15" s="61">
        <v>30730</v>
      </c>
      <c r="E15" s="61" t="s">
        <v>138</v>
      </c>
      <c r="F15" s="168"/>
      <c r="G15" s="162"/>
      <c r="H15" s="159"/>
      <c r="I15" s="100"/>
      <c r="J15" s="21"/>
      <c r="K15" s="100"/>
      <c r="L15" s="59">
        <v>30</v>
      </c>
      <c r="M15" s="151"/>
      <c r="N15" s="148"/>
      <c r="O15" s="148"/>
      <c r="P15" s="148"/>
      <c r="Q15" s="70"/>
      <c r="R15" s="154"/>
      <c r="S15" s="154"/>
      <c r="T15" s="121"/>
      <c r="U15" s="126"/>
    </row>
    <row r="16" spans="1:21" s="75" customFormat="1" ht="12.75" customHeight="1" thickBot="1">
      <c r="A16" s="165"/>
      <c r="B16" s="157"/>
      <c r="C16" s="109" t="s">
        <v>141</v>
      </c>
      <c r="D16" s="63" t="s">
        <v>108</v>
      </c>
      <c r="E16" s="63" t="s">
        <v>137</v>
      </c>
      <c r="F16" s="98"/>
      <c r="G16" s="162"/>
      <c r="H16" s="159"/>
      <c r="I16" s="101"/>
      <c r="J16" s="57"/>
      <c r="K16" s="101"/>
      <c r="L16" s="58"/>
      <c r="M16" s="152"/>
      <c r="N16" s="149"/>
      <c r="O16" s="149"/>
      <c r="P16" s="149"/>
      <c r="Q16" s="146"/>
      <c r="R16" s="155"/>
      <c r="S16" s="155"/>
      <c r="T16" s="74"/>
      <c r="U16" s="125"/>
    </row>
    <row r="17" spans="1:21" s="75" customFormat="1" ht="13.5" customHeight="1" thickBot="1">
      <c r="A17" s="166"/>
      <c r="B17" s="117"/>
      <c r="C17" s="118"/>
      <c r="D17" s="118"/>
      <c r="E17" s="118"/>
      <c r="F17" s="119"/>
      <c r="G17" s="163"/>
      <c r="H17" s="160"/>
      <c r="I17" s="110"/>
      <c r="J17" s="111"/>
      <c r="K17" s="110"/>
      <c r="L17" s="112"/>
      <c r="M17" s="113" t="s">
        <v>6</v>
      </c>
      <c r="N17" s="113"/>
      <c r="O17" s="113"/>
      <c r="P17" s="113"/>
      <c r="Q17" s="113"/>
      <c r="R17" s="114"/>
      <c r="S17" s="115"/>
      <c r="T17" s="116">
        <f>IF(AND(M17=$T$10),(Q17),"")</f>
        <v>0</v>
      </c>
      <c r="U17" s="125"/>
    </row>
    <row r="18" spans="1:21" s="75" customFormat="1" ht="11.25">
      <c r="A18" s="164">
        <v>2</v>
      </c>
      <c r="B18" s="156">
        <v>44470</v>
      </c>
      <c r="C18" s="60" t="s">
        <v>110</v>
      </c>
      <c r="D18" s="60" t="s">
        <v>107</v>
      </c>
      <c r="E18" s="60"/>
      <c r="F18" s="167" t="s">
        <v>121</v>
      </c>
      <c r="G18" s="158">
        <v>122020</v>
      </c>
      <c r="H18" s="161" t="s">
        <v>142</v>
      </c>
      <c r="I18" s="99"/>
      <c r="J18" s="16"/>
      <c r="K18" s="99"/>
      <c r="L18" s="22" t="s">
        <v>113</v>
      </c>
      <c r="M18" s="150"/>
      <c r="N18" s="147"/>
      <c r="O18" s="147"/>
      <c r="P18" s="147"/>
      <c r="Q18" s="145"/>
      <c r="R18" s="153">
        <f>IF(AND(M18=$R$10),(O18+P18),"")</f>
      </c>
      <c r="S18" s="153">
        <f>IF(AND(M18=$S$10),(O18+P18),"")</f>
      </c>
      <c r="T18" s="74"/>
      <c r="U18" s="125"/>
    </row>
    <row r="19" spans="1:21" s="75" customFormat="1" ht="13.5" customHeight="1">
      <c r="A19" s="165"/>
      <c r="B19" s="157"/>
      <c r="C19" s="61" t="s">
        <v>111</v>
      </c>
      <c r="D19" s="61">
        <v>30730</v>
      </c>
      <c r="E19" s="61" t="s">
        <v>136</v>
      </c>
      <c r="F19" s="168"/>
      <c r="G19" s="159"/>
      <c r="H19" s="162"/>
      <c r="I19" s="100"/>
      <c r="J19" s="21"/>
      <c r="K19" s="100"/>
      <c r="L19" s="22" t="s">
        <v>113</v>
      </c>
      <c r="M19" s="151"/>
      <c r="N19" s="148"/>
      <c r="O19" s="148"/>
      <c r="P19" s="148"/>
      <c r="Q19" s="70"/>
      <c r="R19" s="154"/>
      <c r="S19" s="154"/>
      <c r="U19" s="125"/>
    </row>
    <row r="20" spans="1:21" s="75" customFormat="1" ht="13.5" customHeight="1" thickBot="1">
      <c r="A20" s="165"/>
      <c r="B20" s="157"/>
      <c r="C20" s="63"/>
      <c r="D20" s="63" t="s">
        <v>108</v>
      </c>
      <c r="E20" s="63"/>
      <c r="F20" s="98"/>
      <c r="G20" s="159"/>
      <c r="H20" s="162"/>
      <c r="I20" s="101"/>
      <c r="J20" s="57"/>
      <c r="K20" s="101"/>
      <c r="L20" s="22" t="s">
        <v>113</v>
      </c>
      <c r="M20" s="152"/>
      <c r="N20" s="149"/>
      <c r="O20" s="149"/>
      <c r="P20" s="149"/>
      <c r="Q20" s="146"/>
      <c r="R20" s="155"/>
      <c r="S20" s="155"/>
      <c r="T20" s="74"/>
      <c r="U20" s="125"/>
    </row>
    <row r="21" spans="1:21" s="75" customFormat="1" ht="13.5" customHeight="1" thickBot="1">
      <c r="A21" s="166"/>
      <c r="B21" s="117">
        <v>44470</v>
      </c>
      <c r="C21" s="118"/>
      <c r="D21" s="118"/>
      <c r="E21" s="118"/>
      <c r="F21" s="119"/>
      <c r="G21" s="160"/>
      <c r="H21" s="163"/>
      <c r="I21" s="110"/>
      <c r="J21" s="111"/>
      <c r="K21" s="110"/>
      <c r="L21" s="112" t="s">
        <v>114</v>
      </c>
      <c r="M21" s="113" t="s">
        <v>6</v>
      </c>
      <c r="N21" s="113">
        <v>20</v>
      </c>
      <c r="O21" s="113"/>
      <c r="P21" s="113"/>
      <c r="Q21" s="113">
        <v>20</v>
      </c>
      <c r="R21" s="114"/>
      <c r="S21" s="115"/>
      <c r="T21" s="116">
        <f>IF(AND(M21=$T$10),(Q21),"")</f>
        <v>20</v>
      </c>
      <c r="U21" s="125"/>
    </row>
    <row r="22" spans="1:21" s="75" customFormat="1" ht="11.25">
      <c r="A22" s="164">
        <v>3</v>
      </c>
      <c r="B22" s="156"/>
      <c r="C22" s="60" t="s">
        <v>116</v>
      </c>
      <c r="D22" s="60" t="s">
        <v>118</v>
      </c>
      <c r="E22" s="60"/>
      <c r="F22" s="167" t="s">
        <v>120</v>
      </c>
      <c r="G22" s="158">
        <v>123628</v>
      </c>
      <c r="H22" s="158" t="s">
        <v>4</v>
      </c>
      <c r="I22" s="99"/>
      <c r="J22" s="16"/>
      <c r="K22" s="99"/>
      <c r="L22" s="22"/>
      <c r="M22" s="150"/>
      <c r="N22" s="147"/>
      <c r="O22" s="147"/>
      <c r="P22" s="147"/>
      <c r="Q22" s="145"/>
      <c r="R22" s="153">
        <f>IF(AND(M22=$R$10),(O22+P22),"")</f>
      </c>
      <c r="S22" s="153">
        <f>IF(AND(M22=$S$10),(O22+P22),"")</f>
      </c>
      <c r="T22" s="74"/>
      <c r="U22" s="125"/>
    </row>
    <row r="23" spans="1:21" s="75" customFormat="1" ht="11.25">
      <c r="A23" s="165"/>
      <c r="B23" s="157"/>
      <c r="C23" s="61" t="s">
        <v>117</v>
      </c>
      <c r="D23" s="61">
        <v>30730</v>
      </c>
      <c r="E23" s="61" t="s">
        <v>135</v>
      </c>
      <c r="F23" s="168"/>
      <c r="G23" s="159"/>
      <c r="H23" s="159"/>
      <c r="I23" s="100"/>
      <c r="J23" s="21"/>
      <c r="K23" s="100"/>
      <c r="L23" s="22"/>
      <c r="M23" s="151"/>
      <c r="N23" s="148"/>
      <c r="O23" s="148"/>
      <c r="P23" s="148"/>
      <c r="Q23" s="70"/>
      <c r="R23" s="154"/>
      <c r="S23" s="154"/>
      <c r="U23" s="125"/>
    </row>
    <row r="24" spans="1:21" s="75" customFormat="1" ht="12" thickBot="1">
      <c r="A24" s="165"/>
      <c r="B24" s="157"/>
      <c r="C24" s="63"/>
      <c r="D24" s="63" t="s">
        <v>119</v>
      </c>
      <c r="E24" s="63"/>
      <c r="F24" s="98"/>
      <c r="G24" s="159"/>
      <c r="H24" s="159"/>
      <c r="I24" s="101"/>
      <c r="J24" s="57"/>
      <c r="K24" s="101"/>
      <c r="L24" s="22"/>
      <c r="M24" s="152"/>
      <c r="N24" s="149"/>
      <c r="O24" s="149"/>
      <c r="P24" s="149"/>
      <c r="Q24" s="146"/>
      <c r="R24" s="155"/>
      <c r="S24" s="155"/>
      <c r="T24" s="74"/>
      <c r="U24" s="125"/>
    </row>
    <row r="25" spans="1:21" s="75" customFormat="1" ht="12" thickBot="1">
      <c r="A25" s="166"/>
      <c r="B25" s="117">
        <v>44470</v>
      </c>
      <c r="C25" s="118"/>
      <c r="D25" s="118"/>
      <c r="E25" s="118"/>
      <c r="F25" s="119"/>
      <c r="G25" s="160"/>
      <c r="H25" s="160"/>
      <c r="I25" s="110"/>
      <c r="J25" s="111"/>
      <c r="K25" s="110"/>
      <c r="L25" s="112" t="s">
        <v>114</v>
      </c>
      <c r="M25" s="113" t="s">
        <v>6</v>
      </c>
      <c r="N25" s="113">
        <v>20</v>
      </c>
      <c r="O25" s="113"/>
      <c r="P25" s="113"/>
      <c r="Q25" s="113"/>
      <c r="R25" s="114"/>
      <c r="S25" s="115"/>
      <c r="T25" s="116">
        <f>IF(AND(M25=$T$10),(Q25),"")</f>
        <v>0</v>
      </c>
      <c r="U25" s="125"/>
    </row>
    <row r="26" spans="1:21" s="75" customFormat="1" ht="11.25">
      <c r="A26" s="164">
        <v>4</v>
      </c>
      <c r="B26" s="156"/>
      <c r="C26" s="60" t="s">
        <v>122</v>
      </c>
      <c r="D26" s="60" t="s">
        <v>124</v>
      </c>
      <c r="E26" s="60"/>
      <c r="F26" s="167" t="s">
        <v>126</v>
      </c>
      <c r="G26" s="158">
        <v>123653</v>
      </c>
      <c r="H26" s="158" t="s">
        <v>4</v>
      </c>
      <c r="I26" s="99"/>
      <c r="J26" s="16"/>
      <c r="K26" s="99"/>
      <c r="L26" s="22"/>
      <c r="M26" s="150"/>
      <c r="N26" s="147"/>
      <c r="O26" s="147"/>
      <c r="P26" s="147"/>
      <c r="Q26" s="145"/>
      <c r="R26" s="153">
        <f>IF(AND(M26=$R$10),(O26+P26),"")</f>
      </c>
      <c r="S26" s="153">
        <f>IF(AND(M26=$S$10),(O26+P26),"")</f>
      </c>
      <c r="T26" s="74"/>
      <c r="U26" s="125"/>
    </row>
    <row r="27" spans="1:21" s="75" customFormat="1" ht="11.25">
      <c r="A27" s="165"/>
      <c r="B27" s="157"/>
      <c r="C27" s="61" t="s">
        <v>123</v>
      </c>
      <c r="D27" s="61">
        <v>30420</v>
      </c>
      <c r="E27" s="61" t="s">
        <v>134</v>
      </c>
      <c r="F27" s="168"/>
      <c r="G27" s="159"/>
      <c r="H27" s="159"/>
      <c r="I27" s="100"/>
      <c r="J27" s="21"/>
      <c r="K27" s="100"/>
      <c r="L27" s="22"/>
      <c r="M27" s="151"/>
      <c r="N27" s="148"/>
      <c r="O27" s="148"/>
      <c r="P27" s="148"/>
      <c r="Q27" s="70"/>
      <c r="R27" s="154"/>
      <c r="S27" s="154"/>
      <c r="U27" s="125"/>
    </row>
    <row r="28" spans="1:21" s="75" customFormat="1" ht="12" thickBot="1">
      <c r="A28" s="165"/>
      <c r="B28" s="157"/>
      <c r="C28" s="63"/>
      <c r="D28" s="63" t="s">
        <v>125</v>
      </c>
      <c r="E28" s="63"/>
      <c r="F28" s="98"/>
      <c r="G28" s="159"/>
      <c r="H28" s="159"/>
      <c r="I28" s="101"/>
      <c r="J28" s="57"/>
      <c r="K28" s="101"/>
      <c r="L28" s="22"/>
      <c r="M28" s="152"/>
      <c r="N28" s="149"/>
      <c r="O28" s="149"/>
      <c r="P28" s="149"/>
      <c r="Q28" s="146"/>
      <c r="R28" s="155"/>
      <c r="S28" s="155"/>
      <c r="T28" s="74"/>
      <c r="U28" s="125"/>
    </row>
    <row r="29" spans="1:21" s="75" customFormat="1" ht="12" thickBot="1">
      <c r="A29" s="166"/>
      <c r="B29" s="117">
        <v>44470</v>
      </c>
      <c r="C29" s="118"/>
      <c r="D29" s="118"/>
      <c r="E29" s="118"/>
      <c r="F29" s="119"/>
      <c r="G29" s="160"/>
      <c r="H29" s="160"/>
      <c r="I29" s="110"/>
      <c r="J29" s="111"/>
      <c r="K29" s="110"/>
      <c r="L29" s="112" t="s">
        <v>114</v>
      </c>
      <c r="M29" s="113" t="s">
        <v>6</v>
      </c>
      <c r="N29" s="113">
        <v>20</v>
      </c>
      <c r="O29" s="113"/>
      <c r="P29" s="113"/>
      <c r="Q29" s="113"/>
      <c r="R29" s="114"/>
      <c r="S29" s="115"/>
      <c r="T29" s="116">
        <f>IF(AND(M29=$T$10),(Q29),"")</f>
        <v>0</v>
      </c>
      <c r="U29" s="125"/>
    </row>
    <row r="30" spans="1:21" s="75" customFormat="1" ht="11.25">
      <c r="A30" s="164">
        <v>5</v>
      </c>
      <c r="B30" s="156">
        <v>44470</v>
      </c>
      <c r="C30" s="60" t="s">
        <v>110</v>
      </c>
      <c r="D30" s="60" t="s">
        <v>107</v>
      </c>
      <c r="E30" s="60"/>
      <c r="F30" s="167" t="s">
        <v>121</v>
      </c>
      <c r="G30" s="158">
        <v>122021</v>
      </c>
      <c r="H30" s="161" t="s">
        <v>142</v>
      </c>
      <c r="I30" s="99"/>
      <c r="J30" s="16"/>
      <c r="K30" s="99"/>
      <c r="L30" s="22" t="s">
        <v>113</v>
      </c>
      <c r="M30" s="150"/>
      <c r="N30" s="147"/>
      <c r="O30" s="147"/>
      <c r="P30" s="147"/>
      <c r="Q30" s="145"/>
      <c r="R30" s="153">
        <f>IF(AND(M30=$R$10),(O30+P30),"")</f>
      </c>
      <c r="S30" s="153">
        <f>IF(AND(M30=$S$10),(O30+P30),"")</f>
      </c>
      <c r="T30" s="74"/>
      <c r="U30" s="125"/>
    </row>
    <row r="31" spans="1:21" s="75" customFormat="1" ht="11.25">
      <c r="A31" s="165"/>
      <c r="B31" s="157"/>
      <c r="C31" s="61" t="s">
        <v>127</v>
      </c>
      <c r="D31" s="61">
        <v>30730</v>
      </c>
      <c r="E31" s="62" t="s">
        <v>128</v>
      </c>
      <c r="F31" s="168"/>
      <c r="G31" s="159"/>
      <c r="H31" s="162"/>
      <c r="I31" s="100"/>
      <c r="J31" s="21"/>
      <c r="K31" s="100"/>
      <c r="L31" s="22" t="s">
        <v>113</v>
      </c>
      <c r="M31" s="151"/>
      <c r="N31" s="148"/>
      <c r="O31" s="148"/>
      <c r="P31" s="148"/>
      <c r="Q31" s="70"/>
      <c r="R31" s="154"/>
      <c r="S31" s="154"/>
      <c r="U31" s="125"/>
    </row>
    <row r="32" spans="1:21" s="75" customFormat="1" ht="12" thickBot="1">
      <c r="A32" s="165"/>
      <c r="B32" s="157"/>
      <c r="C32" s="63"/>
      <c r="D32" s="63" t="s">
        <v>108</v>
      </c>
      <c r="E32" s="63"/>
      <c r="F32" s="98"/>
      <c r="G32" s="159"/>
      <c r="H32" s="162"/>
      <c r="I32" s="101"/>
      <c r="J32" s="57"/>
      <c r="K32" s="101"/>
      <c r="L32" s="22" t="s">
        <v>113</v>
      </c>
      <c r="M32" s="152"/>
      <c r="N32" s="149"/>
      <c r="O32" s="149"/>
      <c r="P32" s="149"/>
      <c r="Q32" s="146"/>
      <c r="R32" s="155"/>
      <c r="S32" s="155"/>
      <c r="T32" s="74"/>
      <c r="U32" s="125"/>
    </row>
    <row r="33" spans="1:21" s="75" customFormat="1" ht="12" thickBot="1">
      <c r="A33" s="166"/>
      <c r="B33" s="117">
        <v>44470</v>
      </c>
      <c r="C33" s="118"/>
      <c r="D33" s="118"/>
      <c r="E33" s="118"/>
      <c r="F33" s="119"/>
      <c r="G33" s="160"/>
      <c r="H33" s="163"/>
      <c r="I33" s="110"/>
      <c r="J33" s="111"/>
      <c r="K33" s="110"/>
      <c r="L33" s="112" t="s">
        <v>114</v>
      </c>
      <c r="M33" s="113" t="s">
        <v>6</v>
      </c>
      <c r="N33" s="113">
        <v>20</v>
      </c>
      <c r="O33" s="113"/>
      <c r="P33" s="113"/>
      <c r="Q33" s="113">
        <v>20</v>
      </c>
      <c r="R33" s="114"/>
      <c r="S33" s="115"/>
      <c r="T33" s="116">
        <f>IF(AND(M33=$T$10),(Q33),"")</f>
        <v>20</v>
      </c>
      <c r="U33" s="125"/>
    </row>
    <row r="34" spans="1:21" s="75" customFormat="1" ht="11.25">
      <c r="A34" s="164">
        <v>6</v>
      </c>
      <c r="B34" s="156"/>
      <c r="C34" s="60" t="s">
        <v>130</v>
      </c>
      <c r="D34" s="60"/>
      <c r="E34" s="60"/>
      <c r="F34" s="167" t="s">
        <v>129</v>
      </c>
      <c r="G34" s="158">
        <v>171753</v>
      </c>
      <c r="H34" s="158" t="s">
        <v>4</v>
      </c>
      <c r="I34" s="99"/>
      <c r="J34" s="16"/>
      <c r="K34" s="99"/>
      <c r="L34" s="22"/>
      <c r="M34" s="150"/>
      <c r="N34" s="147"/>
      <c r="O34" s="147"/>
      <c r="P34" s="147"/>
      <c r="Q34" s="145"/>
      <c r="R34" s="153">
        <f>IF(AND(M34=$R$10),(O34+P34),"")</f>
      </c>
      <c r="S34" s="153">
        <f>IF(AND(M34=$S$10),(O34+P34),"")</f>
      </c>
      <c r="T34" s="74"/>
      <c r="U34" s="125"/>
    </row>
    <row r="35" spans="1:21" s="75" customFormat="1" ht="11.25">
      <c r="A35" s="165"/>
      <c r="B35" s="157"/>
      <c r="C35" s="61" t="s">
        <v>131</v>
      </c>
      <c r="D35" s="61">
        <v>34070</v>
      </c>
      <c r="E35" s="108" t="s">
        <v>133</v>
      </c>
      <c r="F35" s="168"/>
      <c r="G35" s="159"/>
      <c r="H35" s="159"/>
      <c r="I35" s="100"/>
      <c r="J35" s="21"/>
      <c r="K35" s="100"/>
      <c r="L35" s="22"/>
      <c r="M35" s="151"/>
      <c r="N35" s="148"/>
      <c r="O35" s="148"/>
      <c r="P35" s="148"/>
      <c r="Q35" s="70"/>
      <c r="R35" s="154"/>
      <c r="S35" s="154"/>
      <c r="U35" s="125"/>
    </row>
    <row r="36" spans="1:21" s="75" customFormat="1" ht="12" thickBot="1">
      <c r="A36" s="165"/>
      <c r="B36" s="157"/>
      <c r="C36" s="63"/>
      <c r="D36" s="63" t="s">
        <v>132</v>
      </c>
      <c r="E36" s="63"/>
      <c r="F36" s="98"/>
      <c r="G36" s="159"/>
      <c r="H36" s="159"/>
      <c r="I36" s="101"/>
      <c r="J36" s="57"/>
      <c r="K36" s="101"/>
      <c r="L36" s="22"/>
      <c r="M36" s="152"/>
      <c r="N36" s="149"/>
      <c r="O36" s="149"/>
      <c r="P36" s="149"/>
      <c r="Q36" s="146"/>
      <c r="R36" s="155"/>
      <c r="S36" s="155"/>
      <c r="T36" s="74"/>
      <c r="U36" s="125"/>
    </row>
    <row r="37" spans="1:21" s="75" customFormat="1" ht="12" thickBot="1">
      <c r="A37" s="166"/>
      <c r="B37" s="117">
        <v>44470</v>
      </c>
      <c r="C37" s="118"/>
      <c r="D37" s="118"/>
      <c r="E37" s="118"/>
      <c r="F37" s="119"/>
      <c r="G37" s="160"/>
      <c r="H37" s="160"/>
      <c r="I37" s="110"/>
      <c r="J37" s="111"/>
      <c r="K37" s="110"/>
      <c r="L37" s="112" t="s">
        <v>114</v>
      </c>
      <c r="M37" s="113" t="s">
        <v>6</v>
      </c>
      <c r="N37" s="113">
        <v>20</v>
      </c>
      <c r="O37" s="113"/>
      <c r="P37" s="113"/>
      <c r="Q37" s="113"/>
      <c r="R37" s="114"/>
      <c r="S37" s="115"/>
      <c r="T37" s="116">
        <f>IF(AND(M37=$T$10),(Q37),"")</f>
        <v>0</v>
      </c>
      <c r="U37" s="125"/>
    </row>
    <row r="38" spans="1:21" s="75" customFormat="1" ht="11.25">
      <c r="A38" s="164">
        <v>7</v>
      </c>
      <c r="B38" s="156"/>
      <c r="C38" s="60"/>
      <c r="D38" s="60"/>
      <c r="E38" s="60"/>
      <c r="F38" s="167"/>
      <c r="G38" s="158"/>
      <c r="H38" s="158"/>
      <c r="I38" s="99"/>
      <c r="J38" s="16"/>
      <c r="K38" s="99"/>
      <c r="L38" s="17"/>
      <c r="M38" s="150"/>
      <c r="N38" s="147"/>
      <c r="O38" s="147"/>
      <c r="P38" s="147"/>
      <c r="Q38" s="145"/>
      <c r="R38" s="153">
        <f>IF(AND(M38=$R$10),(O38+P38),"")</f>
      </c>
      <c r="S38" s="153">
        <f>IF(AND(M38=$S$10),(O38+P38),"")</f>
      </c>
      <c r="T38" s="74"/>
      <c r="U38" s="125"/>
    </row>
    <row r="39" spans="1:21" s="75" customFormat="1" ht="11.25">
      <c r="A39" s="165"/>
      <c r="B39" s="157"/>
      <c r="C39" s="61"/>
      <c r="D39" s="61"/>
      <c r="E39" s="61"/>
      <c r="F39" s="168"/>
      <c r="G39" s="159"/>
      <c r="H39" s="159"/>
      <c r="I39" s="100"/>
      <c r="J39" s="21"/>
      <c r="K39" s="100"/>
      <c r="L39" s="22"/>
      <c r="M39" s="151"/>
      <c r="N39" s="148"/>
      <c r="O39" s="148"/>
      <c r="P39" s="148"/>
      <c r="Q39" s="70"/>
      <c r="R39" s="154"/>
      <c r="S39" s="154"/>
      <c r="U39" s="125"/>
    </row>
    <row r="40" spans="1:21" s="75" customFormat="1" ht="12" thickBot="1">
      <c r="A40" s="165"/>
      <c r="B40" s="157"/>
      <c r="C40" s="63"/>
      <c r="D40" s="63"/>
      <c r="E40" s="63"/>
      <c r="F40" s="98"/>
      <c r="G40" s="159"/>
      <c r="H40" s="159"/>
      <c r="I40" s="101"/>
      <c r="J40" s="57"/>
      <c r="K40" s="101"/>
      <c r="L40" s="58"/>
      <c r="M40" s="152"/>
      <c r="N40" s="149"/>
      <c r="O40" s="149"/>
      <c r="P40" s="149"/>
      <c r="Q40" s="146"/>
      <c r="R40" s="155"/>
      <c r="S40" s="155"/>
      <c r="T40" s="74"/>
      <c r="U40" s="125"/>
    </row>
    <row r="41" spans="1:21" s="75" customFormat="1" ht="12" thickBot="1">
      <c r="A41" s="166"/>
      <c r="B41" s="117"/>
      <c r="C41" s="129"/>
      <c r="D41" s="129"/>
      <c r="E41" s="129"/>
      <c r="F41" s="130"/>
      <c r="G41" s="160"/>
      <c r="H41" s="160"/>
      <c r="I41" s="110"/>
      <c r="J41" s="111"/>
      <c r="K41" s="110"/>
      <c r="L41" s="112"/>
      <c r="M41" s="113"/>
      <c r="N41" s="113"/>
      <c r="O41" s="131"/>
      <c r="P41" s="131"/>
      <c r="Q41" s="113"/>
      <c r="R41" s="114"/>
      <c r="S41" s="115"/>
      <c r="T41" s="116">
        <f>IF(AND(M41=$T$10),(Q41),"")</f>
      </c>
      <c r="U41" s="125"/>
    </row>
    <row r="42" spans="1:21" s="75" customFormat="1" ht="11.25">
      <c r="A42" s="164">
        <v>8</v>
      </c>
      <c r="B42" s="156"/>
      <c r="C42" s="60"/>
      <c r="D42" s="60"/>
      <c r="E42" s="60"/>
      <c r="F42" s="167"/>
      <c r="G42" s="158"/>
      <c r="H42" s="158"/>
      <c r="I42" s="99"/>
      <c r="J42" s="16"/>
      <c r="K42" s="99"/>
      <c r="L42" s="17"/>
      <c r="M42" s="150"/>
      <c r="N42" s="147"/>
      <c r="O42" s="147"/>
      <c r="P42" s="147"/>
      <c r="Q42" s="145"/>
      <c r="R42" s="153">
        <f>IF(AND(M42=$R$10),(O42+P42),"")</f>
      </c>
      <c r="S42" s="153">
        <f>IF(AND(M42=$S$10),(O42+P42),"")</f>
      </c>
      <c r="T42" s="74"/>
      <c r="U42" s="125"/>
    </row>
    <row r="43" spans="1:21" s="75" customFormat="1" ht="11.25">
      <c r="A43" s="165"/>
      <c r="B43" s="157"/>
      <c r="C43" s="61"/>
      <c r="D43" s="61"/>
      <c r="E43" s="61"/>
      <c r="F43" s="168"/>
      <c r="G43" s="159"/>
      <c r="H43" s="159"/>
      <c r="I43" s="100"/>
      <c r="J43" s="21"/>
      <c r="K43" s="100"/>
      <c r="L43" s="22"/>
      <c r="M43" s="151"/>
      <c r="N43" s="148"/>
      <c r="O43" s="148"/>
      <c r="P43" s="148"/>
      <c r="Q43" s="70"/>
      <c r="R43" s="154"/>
      <c r="S43" s="154"/>
      <c r="U43" s="125"/>
    </row>
    <row r="44" spans="1:21" s="75" customFormat="1" ht="12" thickBot="1">
      <c r="A44" s="165"/>
      <c r="B44" s="157"/>
      <c r="C44" s="63"/>
      <c r="D44" s="63"/>
      <c r="E44" s="63"/>
      <c r="F44" s="98"/>
      <c r="G44" s="159"/>
      <c r="H44" s="159"/>
      <c r="I44" s="101"/>
      <c r="J44" s="57"/>
      <c r="K44" s="101"/>
      <c r="L44" s="58"/>
      <c r="M44" s="152"/>
      <c r="N44" s="149"/>
      <c r="O44" s="149"/>
      <c r="P44" s="149"/>
      <c r="Q44" s="146"/>
      <c r="R44" s="155"/>
      <c r="S44" s="155"/>
      <c r="T44" s="74"/>
      <c r="U44" s="125"/>
    </row>
    <row r="45" spans="1:21" s="75" customFormat="1" ht="12" thickBot="1">
      <c r="A45" s="166"/>
      <c r="B45" s="117"/>
      <c r="C45" s="129"/>
      <c r="D45" s="129"/>
      <c r="E45" s="129"/>
      <c r="F45" s="130"/>
      <c r="G45" s="160"/>
      <c r="H45" s="160"/>
      <c r="I45" s="110"/>
      <c r="J45" s="111"/>
      <c r="K45" s="110"/>
      <c r="L45" s="112"/>
      <c r="M45" s="113"/>
      <c r="N45" s="113"/>
      <c r="O45" s="131"/>
      <c r="P45" s="131"/>
      <c r="Q45" s="113"/>
      <c r="R45" s="114"/>
      <c r="S45" s="115"/>
      <c r="T45" s="116">
        <f>IF(AND(M45=$T$10),(Q45),"")</f>
      </c>
      <c r="U45" s="125"/>
    </row>
    <row r="46" spans="1:21" s="75" customFormat="1" ht="11.25">
      <c r="A46" s="164">
        <v>9</v>
      </c>
      <c r="B46" s="156"/>
      <c r="C46" s="60"/>
      <c r="D46" s="60"/>
      <c r="E46" s="60"/>
      <c r="F46" s="167"/>
      <c r="G46" s="158"/>
      <c r="H46" s="158"/>
      <c r="I46" s="99"/>
      <c r="J46" s="16"/>
      <c r="K46" s="99"/>
      <c r="L46" s="17"/>
      <c r="M46" s="150"/>
      <c r="N46" s="147"/>
      <c r="O46" s="147"/>
      <c r="P46" s="147"/>
      <c r="Q46" s="145"/>
      <c r="R46" s="153">
        <f>IF(AND(M46=$R$10),(O46+P46),"")</f>
      </c>
      <c r="S46" s="153">
        <f>IF(AND(M46=$S$10),(O46+P46),"")</f>
      </c>
      <c r="T46" s="74"/>
      <c r="U46" s="125"/>
    </row>
    <row r="47" spans="1:21" s="75" customFormat="1" ht="11.25">
      <c r="A47" s="165"/>
      <c r="B47" s="157"/>
      <c r="C47" s="61"/>
      <c r="D47" s="61"/>
      <c r="E47" s="61"/>
      <c r="F47" s="168"/>
      <c r="G47" s="159"/>
      <c r="H47" s="159"/>
      <c r="I47" s="100"/>
      <c r="J47" s="21"/>
      <c r="K47" s="100"/>
      <c r="L47" s="22"/>
      <c r="M47" s="151"/>
      <c r="N47" s="148"/>
      <c r="O47" s="148"/>
      <c r="P47" s="148"/>
      <c r="Q47" s="70"/>
      <c r="R47" s="154"/>
      <c r="S47" s="154"/>
      <c r="U47" s="125"/>
    </row>
    <row r="48" spans="1:21" s="75" customFormat="1" ht="12" thickBot="1">
      <c r="A48" s="165"/>
      <c r="B48" s="157"/>
      <c r="C48" s="63"/>
      <c r="D48" s="63"/>
      <c r="E48" s="63"/>
      <c r="F48" s="98"/>
      <c r="G48" s="159"/>
      <c r="H48" s="159"/>
      <c r="I48" s="101"/>
      <c r="J48" s="57"/>
      <c r="K48" s="101"/>
      <c r="L48" s="58"/>
      <c r="M48" s="152"/>
      <c r="N48" s="149"/>
      <c r="O48" s="149"/>
      <c r="P48" s="149"/>
      <c r="Q48" s="146"/>
      <c r="R48" s="155"/>
      <c r="S48" s="155"/>
      <c r="T48" s="74"/>
      <c r="U48" s="125"/>
    </row>
    <row r="49" spans="1:21" s="75" customFormat="1" ht="12" thickBot="1">
      <c r="A49" s="166"/>
      <c r="B49" s="117"/>
      <c r="C49" s="129"/>
      <c r="D49" s="129"/>
      <c r="E49" s="129"/>
      <c r="F49" s="130"/>
      <c r="G49" s="160"/>
      <c r="H49" s="160"/>
      <c r="I49" s="110"/>
      <c r="J49" s="111"/>
      <c r="K49" s="110"/>
      <c r="L49" s="112"/>
      <c r="M49" s="113"/>
      <c r="N49" s="113"/>
      <c r="O49" s="131"/>
      <c r="P49" s="131"/>
      <c r="Q49" s="113"/>
      <c r="R49" s="114"/>
      <c r="S49" s="115"/>
      <c r="T49" s="116">
        <f>IF(AND(M49=$T$10),(Q49),"")</f>
      </c>
      <c r="U49" s="125"/>
    </row>
    <row r="50" spans="1:21" s="75" customFormat="1" ht="11.25">
      <c r="A50" s="164">
        <v>10</v>
      </c>
      <c r="B50" s="156"/>
      <c r="C50" s="60"/>
      <c r="D50" s="60"/>
      <c r="E50" s="60"/>
      <c r="F50" s="167"/>
      <c r="G50" s="158"/>
      <c r="H50" s="158"/>
      <c r="I50" s="99"/>
      <c r="J50" s="16"/>
      <c r="K50" s="99"/>
      <c r="L50" s="17"/>
      <c r="M50" s="150"/>
      <c r="N50" s="147"/>
      <c r="O50" s="147"/>
      <c r="P50" s="147"/>
      <c r="Q50" s="145"/>
      <c r="R50" s="153">
        <f>IF(AND(M50=$R$10),(O50+P50),"")</f>
      </c>
      <c r="S50" s="153">
        <f>IF(AND(M50=$S$10),(O50+P50),"")</f>
      </c>
      <c r="T50" s="74"/>
      <c r="U50" s="125"/>
    </row>
    <row r="51" spans="1:21" s="75" customFormat="1" ht="11.25">
      <c r="A51" s="165"/>
      <c r="B51" s="157"/>
      <c r="C51" s="61"/>
      <c r="D51" s="61"/>
      <c r="E51" s="61"/>
      <c r="F51" s="168"/>
      <c r="G51" s="159"/>
      <c r="H51" s="159"/>
      <c r="I51" s="100"/>
      <c r="J51" s="21"/>
      <c r="K51" s="100"/>
      <c r="L51" s="22"/>
      <c r="M51" s="151"/>
      <c r="N51" s="148"/>
      <c r="O51" s="148"/>
      <c r="P51" s="148"/>
      <c r="Q51" s="70"/>
      <c r="R51" s="154"/>
      <c r="S51" s="154"/>
      <c r="U51" s="125"/>
    </row>
    <row r="52" spans="1:21" s="75" customFormat="1" ht="12" thickBot="1">
      <c r="A52" s="165"/>
      <c r="B52" s="157"/>
      <c r="C52" s="63"/>
      <c r="D52" s="63"/>
      <c r="E52" s="63"/>
      <c r="F52" s="98"/>
      <c r="G52" s="159"/>
      <c r="H52" s="159"/>
      <c r="I52" s="101"/>
      <c r="J52" s="57"/>
      <c r="K52" s="101"/>
      <c r="L52" s="58"/>
      <c r="M52" s="152"/>
      <c r="N52" s="149"/>
      <c r="O52" s="149"/>
      <c r="P52" s="149"/>
      <c r="Q52" s="146"/>
      <c r="R52" s="155"/>
      <c r="S52" s="155"/>
      <c r="T52" s="74"/>
      <c r="U52" s="125"/>
    </row>
    <row r="53" spans="1:21" s="75" customFormat="1" ht="12" thickBot="1">
      <c r="A53" s="166"/>
      <c r="B53" s="117"/>
      <c r="C53" s="129"/>
      <c r="D53" s="129"/>
      <c r="E53" s="129"/>
      <c r="F53" s="130"/>
      <c r="G53" s="160"/>
      <c r="H53" s="160"/>
      <c r="I53" s="110"/>
      <c r="J53" s="111"/>
      <c r="K53" s="110"/>
      <c r="L53" s="112"/>
      <c r="M53" s="113"/>
      <c r="N53" s="113"/>
      <c r="O53" s="131"/>
      <c r="P53" s="131"/>
      <c r="Q53" s="113"/>
      <c r="R53" s="114"/>
      <c r="S53" s="115"/>
      <c r="T53" s="116">
        <f>IF(AND(M53=$T$10),(Q53),"")</f>
      </c>
      <c r="U53" s="125"/>
    </row>
    <row r="54" spans="1:21" s="75" customFormat="1" ht="11.25">
      <c r="A54" s="164">
        <v>11</v>
      </c>
      <c r="B54" s="156"/>
      <c r="C54" s="60"/>
      <c r="D54" s="60"/>
      <c r="E54" s="60"/>
      <c r="F54" s="167"/>
      <c r="G54" s="158"/>
      <c r="H54" s="158"/>
      <c r="I54" s="99"/>
      <c r="J54" s="16"/>
      <c r="K54" s="99"/>
      <c r="L54" s="17"/>
      <c r="M54" s="150"/>
      <c r="N54" s="147"/>
      <c r="O54" s="147"/>
      <c r="P54" s="147"/>
      <c r="Q54" s="145"/>
      <c r="R54" s="153">
        <f>IF(AND(M54=$R$10),(O54+P54),"")</f>
      </c>
      <c r="S54" s="153">
        <f>IF(AND(M54=$S$10),(O54+P54),"")</f>
      </c>
      <c r="T54" s="74"/>
      <c r="U54" s="125"/>
    </row>
    <row r="55" spans="1:21" s="75" customFormat="1" ht="11.25">
      <c r="A55" s="165"/>
      <c r="B55" s="157"/>
      <c r="C55" s="61"/>
      <c r="D55" s="61"/>
      <c r="E55" s="61"/>
      <c r="F55" s="168"/>
      <c r="G55" s="159"/>
      <c r="H55" s="159"/>
      <c r="I55" s="100"/>
      <c r="J55" s="21"/>
      <c r="K55" s="100"/>
      <c r="L55" s="22"/>
      <c r="M55" s="151"/>
      <c r="N55" s="148"/>
      <c r="O55" s="148"/>
      <c r="P55" s="148"/>
      <c r="Q55" s="70"/>
      <c r="R55" s="154"/>
      <c r="S55" s="154"/>
      <c r="U55" s="125"/>
    </row>
    <row r="56" spans="1:21" s="75" customFormat="1" ht="12" thickBot="1">
      <c r="A56" s="165"/>
      <c r="B56" s="157"/>
      <c r="C56" s="63"/>
      <c r="D56" s="63"/>
      <c r="E56" s="63"/>
      <c r="F56" s="98"/>
      <c r="G56" s="159"/>
      <c r="H56" s="159"/>
      <c r="I56" s="101"/>
      <c r="J56" s="57"/>
      <c r="K56" s="101"/>
      <c r="L56" s="58"/>
      <c r="M56" s="152"/>
      <c r="N56" s="149"/>
      <c r="O56" s="149"/>
      <c r="P56" s="149"/>
      <c r="Q56" s="146"/>
      <c r="R56" s="155"/>
      <c r="S56" s="155"/>
      <c r="T56" s="74"/>
      <c r="U56" s="125"/>
    </row>
    <row r="57" spans="1:21" s="75" customFormat="1" ht="12" thickBot="1">
      <c r="A57" s="166"/>
      <c r="B57" s="117"/>
      <c r="C57" s="129"/>
      <c r="D57" s="129"/>
      <c r="E57" s="129"/>
      <c r="F57" s="130"/>
      <c r="G57" s="160"/>
      <c r="H57" s="160"/>
      <c r="I57" s="110"/>
      <c r="J57" s="111"/>
      <c r="K57" s="110"/>
      <c r="L57" s="112"/>
      <c r="M57" s="113"/>
      <c r="N57" s="113"/>
      <c r="O57" s="131"/>
      <c r="P57" s="131"/>
      <c r="Q57" s="113"/>
      <c r="R57" s="114"/>
      <c r="S57" s="115"/>
      <c r="T57" s="116">
        <f>IF(AND(M57=$T$10),(Q57),"")</f>
      </c>
      <c r="U57" s="125"/>
    </row>
    <row r="58" spans="1:21" s="75" customFormat="1" ht="11.25">
      <c r="A58" s="164">
        <v>12</v>
      </c>
      <c r="B58" s="156"/>
      <c r="C58" s="60"/>
      <c r="D58" s="60"/>
      <c r="E58" s="60"/>
      <c r="F58" s="167"/>
      <c r="G58" s="158"/>
      <c r="H58" s="158"/>
      <c r="I58" s="99"/>
      <c r="J58" s="16"/>
      <c r="K58" s="99"/>
      <c r="L58" s="17"/>
      <c r="M58" s="150"/>
      <c r="N58" s="147"/>
      <c r="O58" s="147"/>
      <c r="P58" s="147"/>
      <c r="Q58" s="145"/>
      <c r="R58" s="153">
        <f>IF(AND(M58=$R$10),(O58+P58),"")</f>
      </c>
      <c r="S58" s="153">
        <f>IF(AND(M58=$S$10),(O58+P58),"")</f>
      </c>
      <c r="T58" s="74"/>
      <c r="U58" s="125"/>
    </row>
    <row r="59" spans="1:21" s="75" customFormat="1" ht="11.25">
      <c r="A59" s="165"/>
      <c r="B59" s="157"/>
      <c r="C59" s="61"/>
      <c r="D59" s="61"/>
      <c r="E59" s="61"/>
      <c r="F59" s="168"/>
      <c r="G59" s="159"/>
      <c r="H59" s="159"/>
      <c r="I59" s="100"/>
      <c r="J59" s="21"/>
      <c r="K59" s="100"/>
      <c r="L59" s="22"/>
      <c r="M59" s="151"/>
      <c r="N59" s="148"/>
      <c r="O59" s="148"/>
      <c r="P59" s="148"/>
      <c r="Q59" s="70"/>
      <c r="R59" s="154"/>
      <c r="S59" s="154"/>
      <c r="U59" s="125"/>
    </row>
    <row r="60" spans="1:21" s="75" customFormat="1" ht="12" thickBot="1">
      <c r="A60" s="165"/>
      <c r="B60" s="157"/>
      <c r="C60" s="63"/>
      <c r="D60" s="63"/>
      <c r="E60" s="63"/>
      <c r="F60" s="98"/>
      <c r="G60" s="159"/>
      <c r="H60" s="159"/>
      <c r="I60" s="101"/>
      <c r="J60" s="57"/>
      <c r="K60" s="101"/>
      <c r="L60" s="58"/>
      <c r="M60" s="152"/>
      <c r="N60" s="149"/>
      <c r="O60" s="149"/>
      <c r="P60" s="149"/>
      <c r="Q60" s="146"/>
      <c r="R60" s="155"/>
      <c r="S60" s="155"/>
      <c r="T60" s="74"/>
      <c r="U60" s="125"/>
    </row>
    <row r="61" spans="1:21" s="75" customFormat="1" ht="12" thickBot="1">
      <c r="A61" s="166"/>
      <c r="B61" s="117"/>
      <c r="C61" s="129"/>
      <c r="D61" s="129"/>
      <c r="E61" s="129"/>
      <c r="F61" s="130"/>
      <c r="G61" s="160"/>
      <c r="H61" s="160"/>
      <c r="I61" s="110"/>
      <c r="J61" s="111"/>
      <c r="K61" s="110"/>
      <c r="L61" s="112"/>
      <c r="M61" s="113"/>
      <c r="N61" s="113"/>
      <c r="O61" s="131"/>
      <c r="P61" s="131"/>
      <c r="Q61" s="113"/>
      <c r="R61" s="114"/>
      <c r="S61" s="115"/>
      <c r="T61" s="116">
        <f>IF(AND(M61=$T$10),(Q61),"")</f>
      </c>
      <c r="U61" s="125"/>
    </row>
    <row r="62" spans="1:21" s="75" customFormat="1" ht="11.25">
      <c r="A62" s="164">
        <v>13</v>
      </c>
      <c r="B62" s="156"/>
      <c r="C62" s="60"/>
      <c r="D62" s="60"/>
      <c r="E62" s="60"/>
      <c r="F62" s="167"/>
      <c r="G62" s="158"/>
      <c r="H62" s="158"/>
      <c r="I62" s="99"/>
      <c r="J62" s="16"/>
      <c r="K62" s="99"/>
      <c r="L62" s="17"/>
      <c r="M62" s="150"/>
      <c r="N62" s="147"/>
      <c r="O62" s="147"/>
      <c r="P62" s="147"/>
      <c r="Q62" s="145"/>
      <c r="R62" s="153">
        <f>IF(AND(M62=$R$10),(O62+P62),"")</f>
      </c>
      <c r="S62" s="153">
        <f>IF(AND(M62=$S$10),(O62+P62),"")</f>
      </c>
      <c r="T62" s="74"/>
      <c r="U62" s="125"/>
    </row>
    <row r="63" spans="1:21" s="75" customFormat="1" ht="11.25">
      <c r="A63" s="165"/>
      <c r="B63" s="157"/>
      <c r="C63" s="61"/>
      <c r="D63" s="61"/>
      <c r="E63" s="61"/>
      <c r="F63" s="168"/>
      <c r="G63" s="159"/>
      <c r="H63" s="159"/>
      <c r="I63" s="100"/>
      <c r="J63" s="21"/>
      <c r="K63" s="100"/>
      <c r="L63" s="22"/>
      <c r="M63" s="151"/>
      <c r="N63" s="148"/>
      <c r="O63" s="148"/>
      <c r="P63" s="148"/>
      <c r="Q63" s="70"/>
      <c r="R63" s="154"/>
      <c r="S63" s="154"/>
      <c r="U63" s="125"/>
    </row>
    <row r="64" spans="1:21" s="75" customFormat="1" ht="12" thickBot="1">
      <c r="A64" s="165"/>
      <c r="B64" s="157"/>
      <c r="C64" s="63"/>
      <c r="D64" s="63"/>
      <c r="E64" s="63"/>
      <c r="F64" s="98"/>
      <c r="G64" s="159"/>
      <c r="H64" s="159"/>
      <c r="I64" s="101"/>
      <c r="J64" s="57"/>
      <c r="K64" s="101"/>
      <c r="L64" s="58"/>
      <c r="M64" s="152"/>
      <c r="N64" s="149"/>
      <c r="O64" s="149"/>
      <c r="P64" s="149"/>
      <c r="Q64" s="146"/>
      <c r="R64" s="155"/>
      <c r="S64" s="155"/>
      <c r="T64" s="74"/>
      <c r="U64" s="125"/>
    </row>
    <row r="65" spans="1:21" s="75" customFormat="1" ht="12" thickBot="1">
      <c r="A65" s="166"/>
      <c r="B65" s="117"/>
      <c r="C65" s="129"/>
      <c r="D65" s="129"/>
      <c r="E65" s="129"/>
      <c r="F65" s="130"/>
      <c r="G65" s="160"/>
      <c r="H65" s="160"/>
      <c r="I65" s="110"/>
      <c r="J65" s="111"/>
      <c r="K65" s="110"/>
      <c r="L65" s="112"/>
      <c r="M65" s="113"/>
      <c r="N65" s="113"/>
      <c r="O65" s="131"/>
      <c r="P65" s="131"/>
      <c r="Q65" s="113"/>
      <c r="R65" s="114"/>
      <c r="S65" s="115"/>
      <c r="T65" s="116">
        <f>IF(AND(M65=$T$10),(Q65),"")</f>
      </c>
      <c r="U65" s="125"/>
    </row>
    <row r="66" spans="1:21" s="75" customFormat="1" ht="11.25">
      <c r="A66" s="164">
        <v>14</v>
      </c>
      <c r="B66" s="156"/>
      <c r="C66" s="60"/>
      <c r="D66" s="60"/>
      <c r="E66" s="60"/>
      <c r="F66" s="167"/>
      <c r="G66" s="158"/>
      <c r="H66" s="158"/>
      <c r="I66" s="99"/>
      <c r="J66" s="16"/>
      <c r="K66" s="99"/>
      <c r="L66" s="17"/>
      <c r="M66" s="150"/>
      <c r="N66" s="147"/>
      <c r="O66" s="147"/>
      <c r="P66" s="147"/>
      <c r="Q66" s="145"/>
      <c r="R66" s="153">
        <f>IF(AND(M66=$R$10),(O66+P66),"")</f>
      </c>
      <c r="S66" s="153">
        <f>IF(AND(M66=$S$10),(O66+P66),"")</f>
      </c>
      <c r="T66" s="74"/>
      <c r="U66" s="125"/>
    </row>
    <row r="67" spans="1:21" s="75" customFormat="1" ht="11.25">
      <c r="A67" s="165"/>
      <c r="B67" s="157"/>
      <c r="C67" s="61"/>
      <c r="D67" s="61"/>
      <c r="E67" s="61"/>
      <c r="F67" s="168"/>
      <c r="G67" s="159"/>
      <c r="H67" s="159"/>
      <c r="I67" s="100"/>
      <c r="J67" s="21"/>
      <c r="K67" s="100"/>
      <c r="L67" s="22"/>
      <c r="M67" s="151"/>
      <c r="N67" s="148"/>
      <c r="O67" s="148"/>
      <c r="P67" s="148"/>
      <c r="Q67" s="70"/>
      <c r="R67" s="154"/>
      <c r="S67" s="154"/>
      <c r="U67" s="125"/>
    </row>
    <row r="68" spans="1:21" s="75" customFormat="1" ht="12" thickBot="1">
      <c r="A68" s="165"/>
      <c r="B68" s="157"/>
      <c r="C68" s="63"/>
      <c r="D68" s="63"/>
      <c r="E68" s="63"/>
      <c r="F68" s="98"/>
      <c r="G68" s="159"/>
      <c r="H68" s="159"/>
      <c r="I68" s="101"/>
      <c r="J68" s="57"/>
      <c r="K68" s="101"/>
      <c r="L68" s="58"/>
      <c r="M68" s="152"/>
      <c r="N68" s="149"/>
      <c r="O68" s="149"/>
      <c r="P68" s="149"/>
      <c r="Q68" s="146"/>
      <c r="R68" s="155"/>
      <c r="S68" s="155"/>
      <c r="T68" s="74"/>
      <c r="U68" s="125"/>
    </row>
    <row r="69" spans="1:21" s="75" customFormat="1" ht="12" thickBot="1">
      <c r="A69" s="166"/>
      <c r="B69" s="117"/>
      <c r="C69" s="129"/>
      <c r="D69" s="129"/>
      <c r="E69" s="129"/>
      <c r="F69" s="130"/>
      <c r="G69" s="160"/>
      <c r="H69" s="160"/>
      <c r="I69" s="110"/>
      <c r="J69" s="111"/>
      <c r="K69" s="110"/>
      <c r="L69" s="112"/>
      <c r="M69" s="113"/>
      <c r="N69" s="113"/>
      <c r="O69" s="131"/>
      <c r="P69" s="131"/>
      <c r="Q69" s="113"/>
      <c r="R69" s="114"/>
      <c r="S69" s="115"/>
      <c r="T69" s="116">
        <f>IF(AND(M69=$T$10),(Q69),"")</f>
      </c>
      <c r="U69" s="125"/>
    </row>
    <row r="70" spans="1:21" s="75" customFormat="1" ht="11.25">
      <c r="A70" s="164">
        <v>15</v>
      </c>
      <c r="B70" s="156"/>
      <c r="C70" s="60"/>
      <c r="D70" s="60"/>
      <c r="E70" s="60"/>
      <c r="F70" s="167"/>
      <c r="G70" s="158"/>
      <c r="H70" s="158"/>
      <c r="I70" s="99"/>
      <c r="J70" s="16"/>
      <c r="K70" s="99"/>
      <c r="L70" s="17"/>
      <c r="M70" s="150"/>
      <c r="N70" s="147"/>
      <c r="O70" s="147"/>
      <c r="P70" s="147"/>
      <c r="Q70" s="145"/>
      <c r="R70" s="153">
        <f>IF(AND(M70=$R$10),(O70+P70),"")</f>
      </c>
      <c r="S70" s="153">
        <f>IF(AND(M70=$S$10),(O70+P70),"")</f>
      </c>
      <c r="T70" s="74"/>
      <c r="U70" s="125"/>
    </row>
    <row r="71" spans="1:21" s="75" customFormat="1" ht="11.25">
      <c r="A71" s="165"/>
      <c r="B71" s="157"/>
      <c r="C71" s="61"/>
      <c r="D71" s="61"/>
      <c r="E71" s="61"/>
      <c r="F71" s="168"/>
      <c r="G71" s="159"/>
      <c r="H71" s="159"/>
      <c r="I71" s="100"/>
      <c r="J71" s="21"/>
      <c r="K71" s="100"/>
      <c r="L71" s="22"/>
      <c r="M71" s="151"/>
      <c r="N71" s="148"/>
      <c r="O71" s="148"/>
      <c r="P71" s="148"/>
      <c r="Q71" s="70"/>
      <c r="R71" s="154"/>
      <c r="S71" s="154"/>
      <c r="U71" s="125"/>
    </row>
    <row r="72" spans="1:21" s="75" customFormat="1" ht="12" thickBot="1">
      <c r="A72" s="165"/>
      <c r="B72" s="157"/>
      <c r="C72" s="63"/>
      <c r="D72" s="63"/>
      <c r="E72" s="63"/>
      <c r="F72" s="98"/>
      <c r="G72" s="159"/>
      <c r="H72" s="159"/>
      <c r="I72" s="101"/>
      <c r="J72" s="57"/>
      <c r="K72" s="101"/>
      <c r="L72" s="58"/>
      <c r="M72" s="152"/>
      <c r="N72" s="149"/>
      <c r="O72" s="149"/>
      <c r="P72" s="149"/>
      <c r="Q72" s="146"/>
      <c r="R72" s="155"/>
      <c r="S72" s="155"/>
      <c r="T72" s="74"/>
      <c r="U72" s="125"/>
    </row>
    <row r="73" spans="1:21" s="75" customFormat="1" ht="12" thickBot="1">
      <c r="A73" s="166"/>
      <c r="B73" s="117"/>
      <c r="C73" s="129"/>
      <c r="D73" s="129"/>
      <c r="E73" s="129"/>
      <c r="F73" s="130"/>
      <c r="G73" s="160"/>
      <c r="H73" s="160"/>
      <c r="I73" s="110"/>
      <c r="J73" s="111"/>
      <c r="K73" s="110"/>
      <c r="L73" s="112"/>
      <c r="M73" s="113"/>
      <c r="N73" s="113"/>
      <c r="O73" s="131"/>
      <c r="P73" s="131"/>
      <c r="Q73" s="113"/>
      <c r="R73" s="114"/>
      <c r="S73" s="115"/>
      <c r="T73" s="116">
        <f>IF(AND(M73=$T$10),(Q73),"")</f>
      </c>
      <c r="U73" s="125"/>
    </row>
    <row r="74" spans="1:21" s="75" customFormat="1" ht="12" hidden="1" thickBot="1">
      <c r="A74" s="164">
        <v>16</v>
      </c>
      <c r="B74" s="156"/>
      <c r="C74" s="60"/>
      <c r="D74" s="60"/>
      <c r="E74" s="60"/>
      <c r="F74" s="167"/>
      <c r="G74" s="158"/>
      <c r="H74" s="158"/>
      <c r="I74" s="99"/>
      <c r="J74" s="16"/>
      <c r="K74" s="99"/>
      <c r="L74" s="17"/>
      <c r="M74" s="150"/>
      <c r="N74" s="147"/>
      <c r="O74" s="147"/>
      <c r="P74" s="147"/>
      <c r="Q74" s="18"/>
      <c r="R74" s="153">
        <f>IF(AND(M74=$R$10),(O74+P74),"")</f>
      </c>
      <c r="S74" s="153">
        <f>IF(AND(M74=$S$10),(O74+P74),"")</f>
      </c>
      <c r="T74" s="74"/>
      <c r="U74" s="125"/>
    </row>
    <row r="75" spans="1:21" s="75" customFormat="1" ht="12" hidden="1" thickBot="1">
      <c r="A75" s="165"/>
      <c r="B75" s="157"/>
      <c r="C75" s="61"/>
      <c r="D75" s="61"/>
      <c r="E75" s="61"/>
      <c r="F75" s="168"/>
      <c r="G75" s="159"/>
      <c r="H75" s="159"/>
      <c r="I75" s="100"/>
      <c r="J75" s="21"/>
      <c r="K75" s="100"/>
      <c r="L75" s="22"/>
      <c r="M75" s="151"/>
      <c r="N75" s="148"/>
      <c r="O75" s="148"/>
      <c r="P75" s="148"/>
      <c r="Q75" s="2"/>
      <c r="R75" s="154"/>
      <c r="S75" s="154"/>
      <c r="U75" s="125"/>
    </row>
    <row r="76" spans="1:21" s="75" customFormat="1" ht="12" hidden="1" thickBot="1">
      <c r="A76" s="165"/>
      <c r="B76" s="157"/>
      <c r="C76" s="63"/>
      <c r="D76" s="63"/>
      <c r="E76" s="63"/>
      <c r="F76" s="98"/>
      <c r="G76" s="159"/>
      <c r="H76" s="159"/>
      <c r="I76" s="101"/>
      <c r="J76" s="57"/>
      <c r="K76" s="101"/>
      <c r="L76" s="58"/>
      <c r="M76" s="152"/>
      <c r="N76" s="149"/>
      <c r="O76" s="149"/>
      <c r="P76" s="149"/>
      <c r="Q76" s="56"/>
      <c r="R76" s="155"/>
      <c r="S76" s="155"/>
      <c r="T76" s="74"/>
      <c r="U76" s="125"/>
    </row>
    <row r="77" spans="1:21" s="75" customFormat="1" ht="12" hidden="1" thickBot="1">
      <c r="A77" s="166"/>
      <c r="B77" s="117"/>
      <c r="C77" s="129"/>
      <c r="D77" s="129"/>
      <c r="E77" s="129"/>
      <c r="F77" s="130"/>
      <c r="G77" s="160"/>
      <c r="H77" s="160"/>
      <c r="I77" s="110"/>
      <c r="J77" s="111"/>
      <c r="K77" s="110"/>
      <c r="L77" s="112"/>
      <c r="M77" s="113"/>
      <c r="N77" s="113"/>
      <c r="O77" s="131"/>
      <c r="P77" s="131"/>
      <c r="Q77" s="113"/>
      <c r="R77" s="114"/>
      <c r="S77" s="115"/>
      <c r="T77" s="116">
        <f>IF(AND(M77=$T$10),(Q77),"")</f>
      </c>
      <c r="U77" s="125"/>
    </row>
    <row r="78" spans="1:21" s="75" customFormat="1" ht="12" hidden="1" thickBot="1">
      <c r="A78" s="164">
        <v>17</v>
      </c>
      <c r="B78" s="156"/>
      <c r="C78" s="60"/>
      <c r="D78" s="60"/>
      <c r="E78" s="60"/>
      <c r="F78" s="167"/>
      <c r="G78" s="158"/>
      <c r="H78" s="158"/>
      <c r="I78" s="99"/>
      <c r="J78" s="16"/>
      <c r="K78" s="99"/>
      <c r="L78" s="17"/>
      <c r="M78" s="150"/>
      <c r="N78" s="147"/>
      <c r="O78" s="147"/>
      <c r="P78" s="147"/>
      <c r="Q78" s="18"/>
      <c r="R78" s="153">
        <f>IF(AND(M78=$R$10),(O78+P78),"")</f>
      </c>
      <c r="S78" s="153">
        <f>IF(AND(M78=$S$10),(O78+P78),"")</f>
      </c>
      <c r="T78" s="74"/>
      <c r="U78" s="125"/>
    </row>
    <row r="79" spans="1:21" s="75" customFormat="1" ht="12" hidden="1" thickBot="1">
      <c r="A79" s="165"/>
      <c r="B79" s="157"/>
      <c r="C79" s="61"/>
      <c r="D79" s="61"/>
      <c r="E79" s="61"/>
      <c r="F79" s="168"/>
      <c r="G79" s="159"/>
      <c r="H79" s="159"/>
      <c r="I79" s="100"/>
      <c r="J79" s="21"/>
      <c r="K79" s="100"/>
      <c r="L79" s="22"/>
      <c r="M79" s="151"/>
      <c r="N79" s="148"/>
      <c r="O79" s="148"/>
      <c r="P79" s="148"/>
      <c r="Q79" s="2"/>
      <c r="R79" s="154"/>
      <c r="S79" s="154"/>
      <c r="U79" s="125"/>
    </row>
    <row r="80" spans="1:21" s="75" customFormat="1" ht="12" hidden="1" thickBot="1">
      <c r="A80" s="165"/>
      <c r="B80" s="157"/>
      <c r="C80" s="63"/>
      <c r="D80" s="63"/>
      <c r="E80" s="63"/>
      <c r="F80" s="98"/>
      <c r="G80" s="159"/>
      <c r="H80" s="159"/>
      <c r="I80" s="101"/>
      <c r="J80" s="57"/>
      <c r="K80" s="101"/>
      <c r="L80" s="58"/>
      <c r="M80" s="152"/>
      <c r="N80" s="149"/>
      <c r="O80" s="149"/>
      <c r="P80" s="149"/>
      <c r="Q80" s="56"/>
      <c r="R80" s="155"/>
      <c r="S80" s="155"/>
      <c r="T80" s="74"/>
      <c r="U80" s="125"/>
    </row>
    <row r="81" spans="1:21" s="75" customFormat="1" ht="12" hidden="1" thickBot="1">
      <c r="A81" s="166"/>
      <c r="B81" s="117"/>
      <c r="C81" s="129"/>
      <c r="D81" s="129"/>
      <c r="E81" s="129"/>
      <c r="F81" s="130"/>
      <c r="G81" s="160"/>
      <c r="H81" s="160"/>
      <c r="I81" s="110"/>
      <c r="J81" s="111"/>
      <c r="K81" s="110"/>
      <c r="L81" s="112"/>
      <c r="M81" s="113"/>
      <c r="N81" s="113"/>
      <c r="O81" s="131"/>
      <c r="P81" s="131"/>
      <c r="Q81" s="113"/>
      <c r="R81" s="114"/>
      <c r="S81" s="115"/>
      <c r="T81" s="116">
        <f>IF(AND(M81=$T$10),(Q81),"")</f>
      </c>
      <c r="U81" s="125"/>
    </row>
    <row r="82" spans="1:21" s="75" customFormat="1" ht="12" hidden="1" thickBot="1">
      <c r="A82" s="164">
        <v>18</v>
      </c>
      <c r="B82" s="156"/>
      <c r="C82" s="60"/>
      <c r="D82" s="60"/>
      <c r="E82" s="60"/>
      <c r="F82" s="167"/>
      <c r="G82" s="158"/>
      <c r="H82" s="158"/>
      <c r="I82" s="99"/>
      <c r="J82" s="16"/>
      <c r="K82" s="99"/>
      <c r="L82" s="17"/>
      <c r="M82" s="150"/>
      <c r="N82" s="147"/>
      <c r="O82" s="147"/>
      <c r="P82" s="147"/>
      <c r="Q82" s="18"/>
      <c r="R82" s="153">
        <f>IF(AND(M82=$R$10),(O82+P82),"")</f>
      </c>
      <c r="S82" s="153">
        <f>IF(AND(M82=$S$10),(O82+P82),"")</f>
      </c>
      <c r="T82" s="74"/>
      <c r="U82" s="125"/>
    </row>
    <row r="83" spans="1:21" s="75" customFormat="1" ht="12" hidden="1" thickBot="1">
      <c r="A83" s="165"/>
      <c r="B83" s="157"/>
      <c r="C83" s="61"/>
      <c r="D83" s="61"/>
      <c r="E83" s="61"/>
      <c r="F83" s="168"/>
      <c r="G83" s="159"/>
      <c r="H83" s="159"/>
      <c r="I83" s="100"/>
      <c r="J83" s="21"/>
      <c r="K83" s="100"/>
      <c r="L83" s="22"/>
      <c r="M83" s="151"/>
      <c r="N83" s="148"/>
      <c r="O83" s="148"/>
      <c r="P83" s="148"/>
      <c r="Q83" s="2"/>
      <c r="R83" s="154"/>
      <c r="S83" s="154"/>
      <c r="U83" s="125"/>
    </row>
    <row r="84" spans="1:21" s="75" customFormat="1" ht="12" hidden="1" thickBot="1">
      <c r="A84" s="165"/>
      <c r="B84" s="157"/>
      <c r="C84" s="63"/>
      <c r="D84" s="63"/>
      <c r="E84" s="63"/>
      <c r="F84" s="98"/>
      <c r="G84" s="159"/>
      <c r="H84" s="159"/>
      <c r="I84" s="101"/>
      <c r="J84" s="57"/>
      <c r="K84" s="101"/>
      <c r="L84" s="58"/>
      <c r="M84" s="152"/>
      <c r="N84" s="149"/>
      <c r="O84" s="149"/>
      <c r="P84" s="149"/>
      <c r="Q84" s="56"/>
      <c r="R84" s="155"/>
      <c r="S84" s="155"/>
      <c r="T84" s="74"/>
      <c r="U84" s="125"/>
    </row>
    <row r="85" spans="1:21" s="75" customFormat="1" ht="12" hidden="1" thickBot="1">
      <c r="A85" s="166"/>
      <c r="B85" s="117"/>
      <c r="C85" s="129"/>
      <c r="D85" s="129"/>
      <c r="E85" s="129"/>
      <c r="F85" s="130"/>
      <c r="G85" s="160"/>
      <c r="H85" s="160"/>
      <c r="I85" s="110"/>
      <c r="J85" s="111"/>
      <c r="K85" s="110"/>
      <c r="L85" s="112"/>
      <c r="M85" s="113"/>
      <c r="N85" s="113"/>
      <c r="O85" s="131"/>
      <c r="P85" s="131"/>
      <c r="Q85" s="113"/>
      <c r="R85" s="114"/>
      <c r="S85" s="115"/>
      <c r="T85" s="116">
        <f>IF(AND(M85=$T$10),(Q85),"")</f>
      </c>
      <c r="U85" s="125"/>
    </row>
    <row r="86" spans="1:21" s="75" customFormat="1" ht="12" hidden="1" thickBot="1">
      <c r="A86" s="164">
        <v>19</v>
      </c>
      <c r="B86" s="156"/>
      <c r="C86" s="60"/>
      <c r="D86" s="60"/>
      <c r="E86" s="60"/>
      <c r="F86" s="167"/>
      <c r="G86" s="158"/>
      <c r="H86" s="158"/>
      <c r="I86" s="99"/>
      <c r="J86" s="16"/>
      <c r="K86" s="99"/>
      <c r="L86" s="17"/>
      <c r="M86" s="150"/>
      <c r="N86" s="147"/>
      <c r="O86" s="147"/>
      <c r="P86" s="147"/>
      <c r="Q86" s="18"/>
      <c r="R86" s="153">
        <f>IF(AND(M86=$R$10),(O86+P86),"")</f>
      </c>
      <c r="S86" s="153">
        <f>IF(AND(M86=$S$10),(O86+P86),"")</f>
      </c>
      <c r="T86" s="74"/>
      <c r="U86" s="125"/>
    </row>
    <row r="87" spans="1:21" s="75" customFormat="1" ht="12" hidden="1" thickBot="1">
      <c r="A87" s="165"/>
      <c r="B87" s="157"/>
      <c r="C87" s="61"/>
      <c r="D87" s="61"/>
      <c r="E87" s="61"/>
      <c r="F87" s="168"/>
      <c r="G87" s="159"/>
      <c r="H87" s="159"/>
      <c r="I87" s="100"/>
      <c r="J87" s="21"/>
      <c r="K87" s="100"/>
      <c r="L87" s="22"/>
      <c r="M87" s="151"/>
      <c r="N87" s="148"/>
      <c r="O87" s="148"/>
      <c r="P87" s="148"/>
      <c r="Q87" s="2"/>
      <c r="R87" s="154"/>
      <c r="S87" s="154"/>
      <c r="U87" s="125"/>
    </row>
    <row r="88" spans="1:21" s="75" customFormat="1" ht="12" hidden="1" thickBot="1">
      <c r="A88" s="165"/>
      <c r="B88" s="157"/>
      <c r="C88" s="63"/>
      <c r="D88" s="63"/>
      <c r="E88" s="63"/>
      <c r="F88" s="98"/>
      <c r="G88" s="159"/>
      <c r="H88" s="159"/>
      <c r="I88" s="101"/>
      <c r="J88" s="57"/>
      <c r="K88" s="101"/>
      <c r="L88" s="58"/>
      <c r="M88" s="152"/>
      <c r="N88" s="149"/>
      <c r="O88" s="149"/>
      <c r="P88" s="149"/>
      <c r="Q88" s="56"/>
      <c r="R88" s="155"/>
      <c r="S88" s="155"/>
      <c r="T88" s="74"/>
      <c r="U88" s="125"/>
    </row>
    <row r="89" spans="1:21" s="75" customFormat="1" ht="12" hidden="1" thickBot="1">
      <c r="A89" s="166"/>
      <c r="B89" s="117"/>
      <c r="C89" s="129"/>
      <c r="D89" s="129"/>
      <c r="E89" s="129"/>
      <c r="F89" s="130"/>
      <c r="G89" s="160"/>
      <c r="H89" s="160"/>
      <c r="I89" s="110"/>
      <c r="J89" s="111"/>
      <c r="K89" s="110"/>
      <c r="L89" s="112"/>
      <c r="M89" s="113"/>
      <c r="N89" s="113"/>
      <c r="O89" s="131"/>
      <c r="P89" s="131"/>
      <c r="Q89" s="113"/>
      <c r="R89" s="114"/>
      <c r="S89" s="115"/>
      <c r="T89" s="116">
        <f>IF(AND(M89=$T$10),(Q89),"")</f>
      </c>
      <c r="U89" s="125"/>
    </row>
    <row r="90" spans="1:21" s="75" customFormat="1" ht="12" hidden="1" thickBot="1">
      <c r="A90" s="164">
        <v>20</v>
      </c>
      <c r="B90" s="156"/>
      <c r="C90" s="60"/>
      <c r="D90" s="60"/>
      <c r="E90" s="60"/>
      <c r="F90" s="167"/>
      <c r="G90" s="158"/>
      <c r="H90" s="158"/>
      <c r="I90" s="99"/>
      <c r="J90" s="16"/>
      <c r="K90" s="99"/>
      <c r="L90" s="17"/>
      <c r="M90" s="150"/>
      <c r="N90" s="147"/>
      <c r="O90" s="147"/>
      <c r="P90" s="147"/>
      <c r="Q90" s="18"/>
      <c r="R90" s="153">
        <f>IF(AND(M90=$R$10),(O90+P90),"")</f>
      </c>
      <c r="S90" s="153">
        <f>IF(AND(M90=$S$10),(O90+P90),"")</f>
      </c>
      <c r="T90" s="74"/>
      <c r="U90" s="125"/>
    </row>
    <row r="91" spans="1:21" s="75" customFormat="1" ht="12" hidden="1" thickBot="1">
      <c r="A91" s="165"/>
      <c r="B91" s="157"/>
      <c r="C91" s="61"/>
      <c r="D91" s="61"/>
      <c r="E91" s="61"/>
      <c r="F91" s="168"/>
      <c r="G91" s="159"/>
      <c r="H91" s="159"/>
      <c r="I91" s="100"/>
      <c r="J91" s="21"/>
      <c r="K91" s="100"/>
      <c r="L91" s="22"/>
      <c r="M91" s="151"/>
      <c r="N91" s="148"/>
      <c r="O91" s="148"/>
      <c r="P91" s="148"/>
      <c r="Q91" s="2"/>
      <c r="R91" s="154"/>
      <c r="S91" s="154"/>
      <c r="U91" s="125"/>
    </row>
    <row r="92" spans="1:21" s="75" customFormat="1" ht="12" hidden="1" thickBot="1">
      <c r="A92" s="165"/>
      <c r="B92" s="157"/>
      <c r="C92" s="63"/>
      <c r="D92" s="63"/>
      <c r="E92" s="63"/>
      <c r="F92" s="98"/>
      <c r="G92" s="159"/>
      <c r="H92" s="159"/>
      <c r="I92" s="101"/>
      <c r="J92" s="57"/>
      <c r="K92" s="101"/>
      <c r="L92" s="58"/>
      <c r="M92" s="152"/>
      <c r="N92" s="149"/>
      <c r="O92" s="149"/>
      <c r="P92" s="149"/>
      <c r="Q92" s="56"/>
      <c r="R92" s="155"/>
      <c r="S92" s="155"/>
      <c r="T92" s="74"/>
      <c r="U92" s="125"/>
    </row>
    <row r="93" spans="1:21" s="75" customFormat="1" ht="12" hidden="1" thickBot="1">
      <c r="A93" s="166"/>
      <c r="B93" s="117"/>
      <c r="C93" s="129"/>
      <c r="D93" s="129"/>
      <c r="E93" s="129"/>
      <c r="F93" s="130"/>
      <c r="G93" s="160"/>
      <c r="H93" s="160"/>
      <c r="I93" s="110"/>
      <c r="J93" s="111"/>
      <c r="K93" s="110"/>
      <c r="L93" s="112"/>
      <c r="M93" s="113"/>
      <c r="N93" s="113"/>
      <c r="O93" s="131"/>
      <c r="P93" s="131"/>
      <c r="Q93" s="113"/>
      <c r="R93" s="114"/>
      <c r="S93" s="115"/>
      <c r="T93" s="116">
        <f>IF(AND(M93=$T$10),(Q93),"")</f>
      </c>
      <c r="U93" s="125"/>
    </row>
    <row r="94" spans="1:21" s="75" customFormat="1" ht="12" hidden="1" thickBot="1">
      <c r="A94" s="164">
        <v>21</v>
      </c>
      <c r="B94" s="156"/>
      <c r="C94" s="60"/>
      <c r="D94" s="60"/>
      <c r="E94" s="60"/>
      <c r="F94" s="167"/>
      <c r="G94" s="158"/>
      <c r="H94" s="158"/>
      <c r="I94" s="99"/>
      <c r="J94" s="16"/>
      <c r="K94" s="99"/>
      <c r="L94" s="17"/>
      <c r="M94" s="150"/>
      <c r="N94" s="147"/>
      <c r="O94" s="147"/>
      <c r="P94" s="147"/>
      <c r="Q94" s="18"/>
      <c r="R94" s="153">
        <f>IF(AND(M94=$R$10),(O94+P94),"")</f>
      </c>
      <c r="S94" s="153">
        <f>IF(AND(M94=$S$10),(O94+P94),"")</f>
      </c>
      <c r="T94" s="74"/>
      <c r="U94" s="125"/>
    </row>
    <row r="95" spans="1:21" s="75" customFormat="1" ht="12" hidden="1" thickBot="1">
      <c r="A95" s="165"/>
      <c r="B95" s="157"/>
      <c r="C95" s="61"/>
      <c r="D95" s="61"/>
      <c r="E95" s="61"/>
      <c r="F95" s="168"/>
      <c r="G95" s="159"/>
      <c r="H95" s="159"/>
      <c r="I95" s="100"/>
      <c r="J95" s="21"/>
      <c r="K95" s="100"/>
      <c r="L95" s="22"/>
      <c r="M95" s="151"/>
      <c r="N95" s="148"/>
      <c r="O95" s="148"/>
      <c r="P95" s="148"/>
      <c r="Q95" s="2"/>
      <c r="R95" s="154"/>
      <c r="S95" s="154"/>
      <c r="U95" s="125"/>
    </row>
    <row r="96" spans="1:21" s="75" customFormat="1" ht="12" hidden="1" thickBot="1">
      <c r="A96" s="165"/>
      <c r="B96" s="157"/>
      <c r="C96" s="63"/>
      <c r="D96" s="63"/>
      <c r="E96" s="63"/>
      <c r="F96" s="98"/>
      <c r="G96" s="159"/>
      <c r="H96" s="159"/>
      <c r="I96" s="101"/>
      <c r="J96" s="57"/>
      <c r="K96" s="101"/>
      <c r="L96" s="58"/>
      <c r="M96" s="152"/>
      <c r="N96" s="149"/>
      <c r="O96" s="149"/>
      <c r="P96" s="149"/>
      <c r="Q96" s="56"/>
      <c r="R96" s="155"/>
      <c r="S96" s="155"/>
      <c r="T96" s="74"/>
      <c r="U96" s="125"/>
    </row>
    <row r="97" spans="1:21" s="75" customFormat="1" ht="12" hidden="1" thickBot="1">
      <c r="A97" s="166"/>
      <c r="B97" s="117"/>
      <c r="C97" s="129"/>
      <c r="D97" s="129"/>
      <c r="E97" s="129"/>
      <c r="F97" s="130"/>
      <c r="G97" s="160"/>
      <c r="H97" s="160"/>
      <c r="I97" s="110"/>
      <c r="J97" s="111"/>
      <c r="K97" s="110"/>
      <c r="L97" s="112"/>
      <c r="M97" s="113"/>
      <c r="N97" s="113"/>
      <c r="O97" s="131"/>
      <c r="P97" s="131"/>
      <c r="Q97" s="113"/>
      <c r="R97" s="114"/>
      <c r="S97" s="115"/>
      <c r="T97" s="116">
        <f>IF(AND(M97=$T$10),(Q97),"")</f>
      </c>
      <c r="U97" s="125"/>
    </row>
    <row r="98" spans="1:21" s="75" customFormat="1" ht="12" hidden="1" thickBot="1">
      <c r="A98" s="164">
        <v>22</v>
      </c>
      <c r="B98" s="156"/>
      <c r="C98" s="60"/>
      <c r="D98" s="60"/>
      <c r="E98" s="60"/>
      <c r="F98" s="167"/>
      <c r="G98" s="158"/>
      <c r="H98" s="158"/>
      <c r="I98" s="99"/>
      <c r="J98" s="16"/>
      <c r="K98" s="99"/>
      <c r="L98" s="17"/>
      <c r="M98" s="150"/>
      <c r="N98" s="147"/>
      <c r="O98" s="147"/>
      <c r="P98" s="147"/>
      <c r="Q98" s="18"/>
      <c r="R98" s="153">
        <f>IF(AND(M98=$R$10),(O98+P98),"")</f>
      </c>
      <c r="S98" s="153">
        <f>IF(AND(M98=$S$10),(O98+P98),"")</f>
      </c>
      <c r="T98" s="74"/>
      <c r="U98" s="125"/>
    </row>
    <row r="99" spans="1:21" s="75" customFormat="1" ht="12" hidden="1" thickBot="1">
      <c r="A99" s="165"/>
      <c r="B99" s="157"/>
      <c r="C99" s="61"/>
      <c r="D99" s="61"/>
      <c r="E99" s="61"/>
      <c r="F99" s="168"/>
      <c r="G99" s="159"/>
      <c r="H99" s="159"/>
      <c r="I99" s="100"/>
      <c r="J99" s="21"/>
      <c r="K99" s="100"/>
      <c r="L99" s="22"/>
      <c r="M99" s="151"/>
      <c r="N99" s="148"/>
      <c r="O99" s="148"/>
      <c r="P99" s="148"/>
      <c r="Q99" s="2"/>
      <c r="R99" s="154"/>
      <c r="S99" s="154"/>
      <c r="U99" s="125"/>
    </row>
    <row r="100" spans="1:21" s="75" customFormat="1" ht="12" hidden="1" thickBot="1">
      <c r="A100" s="165"/>
      <c r="B100" s="157"/>
      <c r="C100" s="63"/>
      <c r="D100" s="63"/>
      <c r="E100" s="63"/>
      <c r="F100" s="98"/>
      <c r="G100" s="159"/>
      <c r="H100" s="159"/>
      <c r="I100" s="101"/>
      <c r="J100" s="57"/>
      <c r="K100" s="101"/>
      <c r="L100" s="58"/>
      <c r="M100" s="152"/>
      <c r="N100" s="149"/>
      <c r="O100" s="149"/>
      <c r="P100" s="149"/>
      <c r="Q100" s="56"/>
      <c r="R100" s="155"/>
      <c r="S100" s="155"/>
      <c r="T100" s="74"/>
      <c r="U100" s="125"/>
    </row>
    <row r="101" spans="1:21" s="75" customFormat="1" ht="12" hidden="1" thickBot="1">
      <c r="A101" s="166"/>
      <c r="B101" s="117"/>
      <c r="C101" s="129"/>
      <c r="D101" s="129"/>
      <c r="E101" s="129"/>
      <c r="F101" s="130"/>
      <c r="G101" s="160"/>
      <c r="H101" s="160"/>
      <c r="I101" s="110"/>
      <c r="J101" s="111"/>
      <c r="K101" s="110"/>
      <c r="L101" s="112"/>
      <c r="M101" s="113"/>
      <c r="N101" s="113"/>
      <c r="O101" s="131"/>
      <c r="P101" s="131"/>
      <c r="Q101" s="113"/>
      <c r="R101" s="114"/>
      <c r="S101" s="115"/>
      <c r="T101" s="116">
        <f>IF(AND(M101=$T$10),(Q101),"")</f>
      </c>
      <c r="U101" s="125"/>
    </row>
    <row r="102" spans="1:21" s="75" customFormat="1" ht="12" hidden="1" thickBot="1">
      <c r="A102" s="164">
        <v>23</v>
      </c>
      <c r="B102" s="156"/>
      <c r="C102" s="60"/>
      <c r="D102" s="60"/>
      <c r="E102" s="60"/>
      <c r="F102" s="167"/>
      <c r="G102" s="158"/>
      <c r="H102" s="158"/>
      <c r="I102" s="99"/>
      <c r="J102" s="16"/>
      <c r="K102" s="99"/>
      <c r="L102" s="17"/>
      <c r="M102" s="150"/>
      <c r="N102" s="147"/>
      <c r="O102" s="147"/>
      <c r="P102" s="147"/>
      <c r="Q102" s="18"/>
      <c r="R102" s="153">
        <f>IF(AND(M102=$R$10),(O102+P102),"")</f>
      </c>
      <c r="S102" s="153">
        <f>IF(AND(M102=$S$10),(O102+P102),"")</f>
      </c>
      <c r="T102" s="74"/>
      <c r="U102" s="125"/>
    </row>
    <row r="103" spans="1:21" s="75" customFormat="1" ht="12" hidden="1" thickBot="1">
      <c r="A103" s="165"/>
      <c r="B103" s="157"/>
      <c r="C103" s="61"/>
      <c r="D103" s="61"/>
      <c r="E103" s="61"/>
      <c r="F103" s="168"/>
      <c r="G103" s="159"/>
      <c r="H103" s="159"/>
      <c r="I103" s="100"/>
      <c r="J103" s="21"/>
      <c r="K103" s="100"/>
      <c r="L103" s="22"/>
      <c r="M103" s="151"/>
      <c r="N103" s="148"/>
      <c r="O103" s="148"/>
      <c r="P103" s="148"/>
      <c r="Q103" s="2"/>
      <c r="R103" s="154"/>
      <c r="S103" s="154"/>
      <c r="U103" s="125"/>
    </row>
    <row r="104" spans="1:21" s="75" customFormat="1" ht="12" hidden="1" thickBot="1">
      <c r="A104" s="165"/>
      <c r="B104" s="157"/>
      <c r="C104" s="63"/>
      <c r="D104" s="63"/>
      <c r="E104" s="63"/>
      <c r="F104" s="98"/>
      <c r="G104" s="159"/>
      <c r="H104" s="159"/>
      <c r="I104" s="101"/>
      <c r="J104" s="57"/>
      <c r="K104" s="101"/>
      <c r="L104" s="58"/>
      <c r="M104" s="152"/>
      <c r="N104" s="149"/>
      <c r="O104" s="149"/>
      <c r="P104" s="149"/>
      <c r="Q104" s="56"/>
      <c r="R104" s="155"/>
      <c r="S104" s="155"/>
      <c r="T104" s="74"/>
      <c r="U104" s="125"/>
    </row>
    <row r="105" spans="1:21" s="75" customFormat="1" ht="12" hidden="1" thickBot="1">
      <c r="A105" s="166"/>
      <c r="B105" s="117"/>
      <c r="C105" s="129"/>
      <c r="D105" s="129"/>
      <c r="E105" s="129"/>
      <c r="F105" s="130"/>
      <c r="G105" s="160"/>
      <c r="H105" s="160"/>
      <c r="I105" s="110"/>
      <c r="J105" s="111"/>
      <c r="K105" s="110"/>
      <c r="L105" s="112"/>
      <c r="M105" s="113"/>
      <c r="N105" s="113"/>
      <c r="O105" s="131"/>
      <c r="P105" s="131"/>
      <c r="Q105" s="113"/>
      <c r="R105" s="114"/>
      <c r="S105" s="115"/>
      <c r="T105" s="116">
        <f>IF(AND(M105=$T$10),(Q105),"")</f>
      </c>
      <c r="U105" s="125"/>
    </row>
    <row r="106" spans="1:21" s="75" customFormat="1" ht="12" hidden="1" thickBot="1">
      <c r="A106" s="164">
        <v>24</v>
      </c>
      <c r="B106" s="156"/>
      <c r="C106" s="60"/>
      <c r="D106" s="60"/>
      <c r="E106" s="60"/>
      <c r="F106" s="167"/>
      <c r="G106" s="158"/>
      <c r="H106" s="158"/>
      <c r="I106" s="99"/>
      <c r="J106" s="16"/>
      <c r="K106" s="99"/>
      <c r="L106" s="17"/>
      <c r="M106" s="150"/>
      <c r="N106" s="147"/>
      <c r="O106" s="147"/>
      <c r="P106" s="147"/>
      <c r="Q106" s="18"/>
      <c r="R106" s="153">
        <f>IF(AND(M106=$R$10),(O106+P106),"")</f>
      </c>
      <c r="S106" s="153">
        <f>IF(AND(M106=$S$10),(O106+P106),"")</f>
      </c>
      <c r="T106" s="74"/>
      <c r="U106" s="125"/>
    </row>
    <row r="107" spans="1:21" s="75" customFormat="1" ht="12.75" customHeight="1" hidden="1">
      <c r="A107" s="165"/>
      <c r="B107" s="157"/>
      <c r="C107" s="61"/>
      <c r="D107" s="61"/>
      <c r="E107" s="61"/>
      <c r="F107" s="168"/>
      <c r="G107" s="159"/>
      <c r="H107" s="159"/>
      <c r="I107" s="100"/>
      <c r="J107" s="21"/>
      <c r="K107" s="100"/>
      <c r="L107" s="22"/>
      <c r="M107" s="151"/>
      <c r="N107" s="148"/>
      <c r="O107" s="148"/>
      <c r="P107" s="148"/>
      <c r="Q107" s="2"/>
      <c r="R107" s="154"/>
      <c r="S107" s="154"/>
      <c r="U107" s="125"/>
    </row>
    <row r="108" spans="1:21" s="75" customFormat="1" ht="12.75" customHeight="1" hidden="1" thickBot="1">
      <c r="A108" s="165"/>
      <c r="B108" s="157"/>
      <c r="C108" s="63"/>
      <c r="D108" s="63"/>
      <c r="E108" s="63"/>
      <c r="F108" s="98"/>
      <c r="G108" s="159"/>
      <c r="H108" s="159"/>
      <c r="I108" s="101"/>
      <c r="J108" s="57"/>
      <c r="K108" s="101"/>
      <c r="L108" s="58"/>
      <c r="M108" s="152"/>
      <c r="N108" s="149"/>
      <c r="O108" s="149"/>
      <c r="P108" s="149"/>
      <c r="Q108" s="56"/>
      <c r="R108" s="155"/>
      <c r="S108" s="155"/>
      <c r="T108" s="74"/>
      <c r="U108" s="125"/>
    </row>
    <row r="109" spans="1:21" s="75" customFormat="1" ht="13.5" customHeight="1" hidden="1" thickBot="1">
      <c r="A109" s="166"/>
      <c r="B109" s="117"/>
      <c r="C109" s="129"/>
      <c r="D109" s="129"/>
      <c r="E109" s="129"/>
      <c r="F109" s="130"/>
      <c r="G109" s="160"/>
      <c r="H109" s="160"/>
      <c r="I109" s="110"/>
      <c r="J109" s="111"/>
      <c r="K109" s="110"/>
      <c r="L109" s="112"/>
      <c r="M109" s="113"/>
      <c r="N109" s="113"/>
      <c r="O109" s="131"/>
      <c r="P109" s="131"/>
      <c r="Q109" s="113"/>
      <c r="R109" s="114"/>
      <c r="S109" s="115"/>
      <c r="T109" s="116">
        <f>IF(AND(M109=$T$10),(Q109),"")</f>
      </c>
      <c r="U109" s="125"/>
    </row>
    <row r="110" spans="1:21" s="75" customFormat="1" ht="12" hidden="1" thickBot="1">
      <c r="A110" s="164">
        <v>25</v>
      </c>
      <c r="B110" s="156"/>
      <c r="C110" s="60"/>
      <c r="D110" s="60"/>
      <c r="E110" s="60"/>
      <c r="F110" s="167"/>
      <c r="G110" s="158"/>
      <c r="H110" s="158"/>
      <c r="I110" s="99"/>
      <c r="J110" s="16"/>
      <c r="K110" s="99"/>
      <c r="L110" s="17"/>
      <c r="M110" s="150"/>
      <c r="N110" s="147"/>
      <c r="O110" s="147"/>
      <c r="P110" s="147"/>
      <c r="Q110" s="18"/>
      <c r="R110" s="153">
        <f>IF(AND(M110=$R$10),(O110+P110),"")</f>
      </c>
      <c r="S110" s="153">
        <f>IF(AND(M110=$S$10),(O110+P110),"")</f>
      </c>
      <c r="T110" s="74"/>
      <c r="U110" s="125"/>
    </row>
    <row r="111" spans="1:21" s="75" customFormat="1" ht="12" hidden="1" thickBot="1">
      <c r="A111" s="165"/>
      <c r="B111" s="157"/>
      <c r="C111" s="61"/>
      <c r="D111" s="61"/>
      <c r="E111" s="61"/>
      <c r="F111" s="168"/>
      <c r="G111" s="159"/>
      <c r="H111" s="159"/>
      <c r="I111" s="100"/>
      <c r="J111" s="21"/>
      <c r="K111" s="100"/>
      <c r="L111" s="22"/>
      <c r="M111" s="151"/>
      <c r="N111" s="148"/>
      <c r="O111" s="148"/>
      <c r="P111" s="148"/>
      <c r="Q111" s="2"/>
      <c r="R111" s="154"/>
      <c r="S111" s="154"/>
      <c r="U111" s="125"/>
    </row>
    <row r="112" spans="1:21" s="75" customFormat="1" ht="12" hidden="1" thickBot="1">
      <c r="A112" s="165"/>
      <c r="B112" s="157"/>
      <c r="C112" s="63"/>
      <c r="D112" s="63"/>
      <c r="E112" s="63"/>
      <c r="F112" s="98"/>
      <c r="G112" s="159"/>
      <c r="H112" s="159"/>
      <c r="I112" s="101"/>
      <c r="J112" s="57"/>
      <c r="K112" s="101"/>
      <c r="L112" s="58"/>
      <c r="M112" s="152"/>
      <c r="N112" s="149"/>
      <c r="O112" s="149"/>
      <c r="P112" s="149"/>
      <c r="Q112" s="56"/>
      <c r="R112" s="155"/>
      <c r="S112" s="155"/>
      <c r="T112" s="74"/>
      <c r="U112" s="125"/>
    </row>
    <row r="113" spans="1:21" s="75" customFormat="1" ht="12" hidden="1" thickBot="1">
      <c r="A113" s="166"/>
      <c r="B113" s="117"/>
      <c r="C113" s="129"/>
      <c r="D113" s="129"/>
      <c r="E113" s="129"/>
      <c r="F113" s="130"/>
      <c r="G113" s="160"/>
      <c r="H113" s="160"/>
      <c r="I113" s="110"/>
      <c r="J113" s="111"/>
      <c r="K113" s="110"/>
      <c r="L113" s="112"/>
      <c r="M113" s="113"/>
      <c r="N113" s="113"/>
      <c r="O113" s="131"/>
      <c r="P113" s="131"/>
      <c r="Q113" s="113"/>
      <c r="R113" s="114"/>
      <c r="S113" s="115"/>
      <c r="T113" s="116">
        <f>IF(AND(M113=$T$10),(Q113),"")</f>
      </c>
      <c r="U113" s="125"/>
    </row>
    <row r="114" spans="1:21" s="75" customFormat="1" ht="12" hidden="1" thickBot="1">
      <c r="A114" s="164">
        <v>26</v>
      </c>
      <c r="B114" s="156"/>
      <c r="C114" s="60"/>
      <c r="D114" s="60"/>
      <c r="E114" s="60"/>
      <c r="F114" s="167"/>
      <c r="G114" s="158"/>
      <c r="H114" s="158"/>
      <c r="I114" s="99"/>
      <c r="J114" s="16"/>
      <c r="K114" s="99"/>
      <c r="L114" s="17"/>
      <c r="M114" s="150"/>
      <c r="N114" s="147"/>
      <c r="O114" s="147"/>
      <c r="P114" s="147"/>
      <c r="Q114" s="18"/>
      <c r="R114" s="153">
        <f>IF(AND(M114=$R$10),(O114+P114),"")</f>
      </c>
      <c r="S114" s="153">
        <f>IF(AND(M114=$S$10),(O114+P114),"")</f>
      </c>
      <c r="T114" s="74"/>
      <c r="U114" s="125"/>
    </row>
    <row r="115" spans="1:21" s="75" customFormat="1" ht="12" hidden="1" thickBot="1">
      <c r="A115" s="165"/>
      <c r="B115" s="157"/>
      <c r="C115" s="61"/>
      <c r="D115" s="61"/>
      <c r="E115" s="61"/>
      <c r="F115" s="168"/>
      <c r="G115" s="159"/>
      <c r="H115" s="159"/>
      <c r="I115" s="100"/>
      <c r="J115" s="21"/>
      <c r="K115" s="100"/>
      <c r="L115" s="22"/>
      <c r="M115" s="151"/>
      <c r="N115" s="148"/>
      <c r="O115" s="148"/>
      <c r="P115" s="148"/>
      <c r="Q115" s="2"/>
      <c r="R115" s="154"/>
      <c r="S115" s="154"/>
      <c r="U115" s="125"/>
    </row>
    <row r="116" spans="1:21" s="75" customFormat="1" ht="12" hidden="1" thickBot="1">
      <c r="A116" s="165"/>
      <c r="B116" s="157"/>
      <c r="C116" s="63"/>
      <c r="D116" s="63"/>
      <c r="E116" s="63"/>
      <c r="F116" s="98"/>
      <c r="G116" s="159"/>
      <c r="H116" s="159"/>
      <c r="I116" s="101"/>
      <c r="J116" s="57"/>
      <c r="K116" s="101"/>
      <c r="L116" s="58"/>
      <c r="M116" s="152"/>
      <c r="N116" s="149"/>
      <c r="O116" s="149"/>
      <c r="P116" s="149"/>
      <c r="Q116" s="56"/>
      <c r="R116" s="155"/>
      <c r="S116" s="155"/>
      <c r="T116" s="74"/>
      <c r="U116" s="125"/>
    </row>
    <row r="117" spans="1:21" s="75" customFormat="1" ht="12" hidden="1" thickBot="1">
      <c r="A117" s="166"/>
      <c r="B117" s="117"/>
      <c r="C117" s="129"/>
      <c r="D117" s="129"/>
      <c r="E117" s="129"/>
      <c r="F117" s="130"/>
      <c r="G117" s="160"/>
      <c r="H117" s="160"/>
      <c r="I117" s="110"/>
      <c r="J117" s="111"/>
      <c r="K117" s="110"/>
      <c r="L117" s="112"/>
      <c r="M117" s="113"/>
      <c r="N117" s="113"/>
      <c r="O117" s="131"/>
      <c r="P117" s="131"/>
      <c r="Q117" s="113"/>
      <c r="R117" s="114"/>
      <c r="S117" s="115"/>
      <c r="T117" s="116">
        <f>IF(AND(M117=$T$10),(Q117),"")</f>
      </c>
      <c r="U117" s="125"/>
    </row>
    <row r="118" spans="1:21" s="75" customFormat="1" ht="12" hidden="1" thickBot="1">
      <c r="A118" s="164">
        <v>27</v>
      </c>
      <c r="B118" s="156"/>
      <c r="C118" s="60"/>
      <c r="D118" s="60"/>
      <c r="E118" s="60"/>
      <c r="F118" s="167"/>
      <c r="G118" s="158"/>
      <c r="H118" s="158"/>
      <c r="I118" s="99"/>
      <c r="J118" s="16"/>
      <c r="K118" s="99"/>
      <c r="L118" s="17"/>
      <c r="M118" s="150"/>
      <c r="N118" s="147"/>
      <c r="O118" s="147"/>
      <c r="P118" s="147"/>
      <c r="Q118" s="18"/>
      <c r="R118" s="153">
        <f>IF(AND(M118=$R$10),(O118+P118),"")</f>
      </c>
      <c r="S118" s="153">
        <f>IF(AND(M118=$S$10),(O118+P118),"")</f>
      </c>
      <c r="T118" s="74"/>
      <c r="U118" s="125"/>
    </row>
    <row r="119" spans="1:21" s="75" customFormat="1" ht="12" hidden="1" thickBot="1">
      <c r="A119" s="165"/>
      <c r="B119" s="157"/>
      <c r="C119" s="61"/>
      <c r="D119" s="61"/>
      <c r="E119" s="61"/>
      <c r="F119" s="168"/>
      <c r="G119" s="159"/>
      <c r="H119" s="159"/>
      <c r="I119" s="100"/>
      <c r="J119" s="21"/>
      <c r="K119" s="100"/>
      <c r="L119" s="22"/>
      <c r="M119" s="151"/>
      <c r="N119" s="148"/>
      <c r="O119" s="148"/>
      <c r="P119" s="148"/>
      <c r="Q119" s="2"/>
      <c r="R119" s="154"/>
      <c r="S119" s="154"/>
      <c r="U119" s="125"/>
    </row>
    <row r="120" spans="1:21" s="75" customFormat="1" ht="12" hidden="1" thickBot="1">
      <c r="A120" s="165"/>
      <c r="B120" s="157"/>
      <c r="C120" s="63"/>
      <c r="D120" s="63"/>
      <c r="E120" s="63"/>
      <c r="F120" s="98"/>
      <c r="G120" s="159"/>
      <c r="H120" s="159"/>
      <c r="I120" s="101"/>
      <c r="J120" s="57"/>
      <c r="K120" s="101"/>
      <c r="L120" s="58"/>
      <c r="M120" s="152"/>
      <c r="N120" s="149"/>
      <c r="O120" s="149"/>
      <c r="P120" s="149"/>
      <c r="Q120" s="56"/>
      <c r="R120" s="155"/>
      <c r="S120" s="155"/>
      <c r="T120" s="74"/>
      <c r="U120" s="125"/>
    </row>
    <row r="121" spans="1:21" s="75" customFormat="1" ht="12" hidden="1" thickBot="1">
      <c r="A121" s="166"/>
      <c r="B121" s="117"/>
      <c r="C121" s="129"/>
      <c r="D121" s="129"/>
      <c r="E121" s="129"/>
      <c r="F121" s="130"/>
      <c r="G121" s="160"/>
      <c r="H121" s="160"/>
      <c r="I121" s="110"/>
      <c r="J121" s="111"/>
      <c r="K121" s="110"/>
      <c r="L121" s="112"/>
      <c r="M121" s="113"/>
      <c r="N121" s="113"/>
      <c r="O121" s="131"/>
      <c r="P121" s="131"/>
      <c r="Q121" s="113"/>
      <c r="R121" s="114"/>
      <c r="S121" s="115"/>
      <c r="T121" s="116">
        <f>IF(AND(M121=$T$10),(Q121),"")</f>
      </c>
      <c r="U121" s="125"/>
    </row>
    <row r="122" spans="1:21" s="75" customFormat="1" ht="12" hidden="1" thickBot="1">
      <c r="A122" s="164">
        <v>28</v>
      </c>
      <c r="B122" s="156"/>
      <c r="C122" s="60"/>
      <c r="D122" s="60"/>
      <c r="E122" s="60"/>
      <c r="F122" s="167"/>
      <c r="G122" s="158"/>
      <c r="H122" s="158"/>
      <c r="I122" s="99"/>
      <c r="J122" s="16"/>
      <c r="K122" s="99"/>
      <c r="L122" s="17"/>
      <c r="M122" s="150"/>
      <c r="N122" s="147"/>
      <c r="O122" s="147"/>
      <c r="P122" s="147"/>
      <c r="Q122" s="18"/>
      <c r="R122" s="153">
        <f>IF(AND(M122=$R$10),(O122+P122),"")</f>
      </c>
      <c r="S122" s="153">
        <f>IF(AND(M122=$S$10),(O122+P122),"")</f>
      </c>
      <c r="T122" s="74"/>
      <c r="U122" s="125"/>
    </row>
    <row r="123" spans="1:21" s="75" customFormat="1" ht="12" hidden="1" thickBot="1">
      <c r="A123" s="165"/>
      <c r="B123" s="157"/>
      <c r="C123" s="61"/>
      <c r="D123" s="61"/>
      <c r="E123" s="61"/>
      <c r="F123" s="168"/>
      <c r="G123" s="159"/>
      <c r="H123" s="159"/>
      <c r="I123" s="100"/>
      <c r="J123" s="21"/>
      <c r="K123" s="100"/>
      <c r="L123" s="22"/>
      <c r="M123" s="151"/>
      <c r="N123" s="148"/>
      <c r="O123" s="148"/>
      <c r="P123" s="148"/>
      <c r="Q123" s="2"/>
      <c r="R123" s="154"/>
      <c r="S123" s="154"/>
      <c r="U123" s="125"/>
    </row>
    <row r="124" spans="1:21" s="75" customFormat="1" ht="12" hidden="1" thickBot="1">
      <c r="A124" s="165"/>
      <c r="B124" s="157"/>
      <c r="C124" s="63"/>
      <c r="D124" s="63"/>
      <c r="E124" s="63"/>
      <c r="F124" s="98"/>
      <c r="G124" s="159"/>
      <c r="H124" s="159"/>
      <c r="I124" s="101"/>
      <c r="J124" s="57"/>
      <c r="K124" s="101"/>
      <c r="L124" s="58"/>
      <c r="M124" s="152"/>
      <c r="N124" s="149"/>
      <c r="O124" s="149"/>
      <c r="P124" s="149"/>
      <c r="Q124" s="56"/>
      <c r="R124" s="155"/>
      <c r="S124" s="155"/>
      <c r="T124" s="74"/>
      <c r="U124" s="125"/>
    </row>
    <row r="125" spans="1:21" s="75" customFormat="1" ht="12" hidden="1" thickBot="1">
      <c r="A125" s="166"/>
      <c r="B125" s="117"/>
      <c r="C125" s="129"/>
      <c r="D125" s="129"/>
      <c r="E125" s="129"/>
      <c r="F125" s="130"/>
      <c r="G125" s="160"/>
      <c r="H125" s="160"/>
      <c r="I125" s="110"/>
      <c r="J125" s="111"/>
      <c r="K125" s="110"/>
      <c r="L125" s="112"/>
      <c r="M125" s="113"/>
      <c r="N125" s="113"/>
      <c r="O125" s="131"/>
      <c r="P125" s="131"/>
      <c r="Q125" s="113"/>
      <c r="R125" s="114"/>
      <c r="S125" s="115"/>
      <c r="T125" s="116">
        <f>IF(AND(M125=$T$10),(Q125),"")</f>
      </c>
      <c r="U125" s="125"/>
    </row>
    <row r="126" spans="1:21" s="75" customFormat="1" ht="12" hidden="1" thickBot="1">
      <c r="A126" s="164">
        <v>29</v>
      </c>
      <c r="B126" s="156"/>
      <c r="C126" s="60"/>
      <c r="D126" s="60"/>
      <c r="E126" s="60"/>
      <c r="F126" s="167"/>
      <c r="G126" s="158"/>
      <c r="H126" s="158"/>
      <c r="I126" s="99"/>
      <c r="J126" s="16"/>
      <c r="K126" s="99"/>
      <c r="L126" s="17"/>
      <c r="M126" s="150"/>
      <c r="N126" s="147"/>
      <c r="O126" s="147"/>
      <c r="P126" s="147"/>
      <c r="Q126" s="18"/>
      <c r="R126" s="153">
        <f>IF(AND(M126=$R$10),(O126+P126),"")</f>
      </c>
      <c r="S126" s="153">
        <f>IF(AND(M126=$S$10),(O126+P126),"")</f>
      </c>
      <c r="T126" s="74"/>
      <c r="U126" s="125"/>
    </row>
    <row r="127" spans="1:21" s="75" customFormat="1" ht="12" hidden="1" thickBot="1">
      <c r="A127" s="165"/>
      <c r="B127" s="157"/>
      <c r="C127" s="61"/>
      <c r="D127" s="61"/>
      <c r="E127" s="61"/>
      <c r="F127" s="168"/>
      <c r="G127" s="159"/>
      <c r="H127" s="159"/>
      <c r="I127" s="100"/>
      <c r="J127" s="21"/>
      <c r="K127" s="100"/>
      <c r="L127" s="22"/>
      <c r="M127" s="151"/>
      <c r="N127" s="148"/>
      <c r="O127" s="148"/>
      <c r="P127" s="148"/>
      <c r="Q127" s="2"/>
      <c r="R127" s="154"/>
      <c r="S127" s="154"/>
      <c r="U127" s="125"/>
    </row>
    <row r="128" spans="1:21" s="75" customFormat="1" ht="12" hidden="1" thickBot="1">
      <c r="A128" s="165"/>
      <c r="B128" s="157"/>
      <c r="C128" s="63"/>
      <c r="D128" s="63"/>
      <c r="E128" s="63"/>
      <c r="F128" s="98"/>
      <c r="G128" s="159"/>
      <c r="H128" s="159"/>
      <c r="I128" s="101"/>
      <c r="J128" s="57"/>
      <c r="K128" s="101"/>
      <c r="L128" s="58"/>
      <c r="M128" s="152"/>
      <c r="N128" s="149"/>
      <c r="O128" s="149"/>
      <c r="P128" s="149"/>
      <c r="Q128" s="56"/>
      <c r="R128" s="155"/>
      <c r="S128" s="155"/>
      <c r="T128" s="74"/>
      <c r="U128" s="125"/>
    </row>
    <row r="129" spans="1:21" s="75" customFormat="1" ht="12" hidden="1" thickBot="1">
      <c r="A129" s="166"/>
      <c r="B129" s="117"/>
      <c r="C129" s="129"/>
      <c r="D129" s="129"/>
      <c r="E129" s="129"/>
      <c r="F129" s="130"/>
      <c r="G129" s="160"/>
      <c r="H129" s="160"/>
      <c r="I129" s="110"/>
      <c r="J129" s="111"/>
      <c r="K129" s="110"/>
      <c r="L129" s="112"/>
      <c r="M129" s="113"/>
      <c r="N129" s="113"/>
      <c r="O129" s="131"/>
      <c r="P129" s="131"/>
      <c r="Q129" s="113"/>
      <c r="R129" s="114"/>
      <c r="S129" s="115"/>
      <c r="T129" s="116">
        <f>IF(AND(M129=$T$10),(Q129),"")</f>
      </c>
      <c r="U129" s="125"/>
    </row>
    <row r="130" spans="1:21" s="75" customFormat="1" ht="12" hidden="1" thickBot="1">
      <c r="A130" s="164">
        <v>30</v>
      </c>
      <c r="B130" s="156"/>
      <c r="C130" s="60"/>
      <c r="D130" s="60"/>
      <c r="E130" s="60"/>
      <c r="F130" s="167"/>
      <c r="G130" s="158"/>
      <c r="H130" s="158"/>
      <c r="I130" s="99"/>
      <c r="J130" s="16"/>
      <c r="K130" s="99"/>
      <c r="L130" s="17"/>
      <c r="M130" s="150"/>
      <c r="N130" s="147"/>
      <c r="O130" s="147"/>
      <c r="P130" s="147"/>
      <c r="Q130" s="18"/>
      <c r="R130" s="153">
        <f>IF(AND(M130=$R$10),(O130+P130),"")</f>
      </c>
      <c r="S130" s="153">
        <f>IF(AND(M130=$S$10),(O130+P130),"")</f>
      </c>
      <c r="T130" s="74"/>
      <c r="U130" s="125"/>
    </row>
    <row r="131" spans="1:21" s="75" customFormat="1" ht="12" hidden="1" thickBot="1">
      <c r="A131" s="165"/>
      <c r="B131" s="157"/>
      <c r="C131" s="61"/>
      <c r="D131" s="61"/>
      <c r="E131" s="61"/>
      <c r="F131" s="168"/>
      <c r="G131" s="159"/>
      <c r="H131" s="159"/>
      <c r="I131" s="100"/>
      <c r="J131" s="21"/>
      <c r="K131" s="100"/>
      <c r="L131" s="22"/>
      <c r="M131" s="151"/>
      <c r="N131" s="148"/>
      <c r="O131" s="148"/>
      <c r="P131" s="148"/>
      <c r="Q131" s="2"/>
      <c r="R131" s="154"/>
      <c r="S131" s="154"/>
      <c r="U131" s="125"/>
    </row>
    <row r="132" spans="1:21" s="75" customFormat="1" ht="12" hidden="1" thickBot="1">
      <c r="A132" s="165"/>
      <c r="B132" s="157"/>
      <c r="C132" s="63"/>
      <c r="D132" s="63"/>
      <c r="E132" s="63"/>
      <c r="F132" s="98"/>
      <c r="G132" s="159"/>
      <c r="H132" s="159"/>
      <c r="I132" s="101"/>
      <c r="J132" s="57"/>
      <c r="K132" s="101"/>
      <c r="L132" s="58"/>
      <c r="M132" s="152"/>
      <c r="N132" s="149"/>
      <c r="O132" s="149"/>
      <c r="P132" s="149"/>
      <c r="Q132" s="56"/>
      <c r="R132" s="155"/>
      <c r="S132" s="155"/>
      <c r="T132" s="74"/>
      <c r="U132" s="125"/>
    </row>
    <row r="133" spans="1:21" s="75" customFormat="1" ht="12" hidden="1" thickBot="1">
      <c r="A133" s="166"/>
      <c r="B133" s="117"/>
      <c r="C133" s="129"/>
      <c r="D133" s="129"/>
      <c r="E133" s="129"/>
      <c r="F133" s="130"/>
      <c r="G133" s="160"/>
      <c r="H133" s="160"/>
      <c r="I133" s="110"/>
      <c r="J133" s="111"/>
      <c r="K133" s="110"/>
      <c r="L133" s="112"/>
      <c r="M133" s="113"/>
      <c r="N133" s="113"/>
      <c r="O133" s="131"/>
      <c r="P133" s="131"/>
      <c r="Q133" s="113"/>
      <c r="R133" s="114"/>
      <c r="S133" s="115"/>
      <c r="T133" s="116">
        <f>IF(AND(M133=$T$10),(Q133),"")</f>
      </c>
      <c r="U133" s="125"/>
    </row>
    <row r="134" spans="1:21" s="75" customFormat="1" ht="12" hidden="1" thickBot="1">
      <c r="A134" s="164">
        <v>31</v>
      </c>
      <c r="B134" s="156"/>
      <c r="C134" s="60"/>
      <c r="D134" s="60"/>
      <c r="E134" s="60"/>
      <c r="F134" s="167"/>
      <c r="G134" s="158"/>
      <c r="H134" s="158"/>
      <c r="I134" s="99"/>
      <c r="J134" s="16"/>
      <c r="K134" s="99"/>
      <c r="L134" s="17"/>
      <c r="M134" s="150"/>
      <c r="N134" s="147"/>
      <c r="O134" s="147"/>
      <c r="P134" s="147"/>
      <c r="Q134" s="18"/>
      <c r="R134" s="153">
        <f>IF(AND(M134=$R$10),(O134+P134),"")</f>
      </c>
      <c r="S134" s="153">
        <f>IF(AND(M134=$S$10),(O134+P134),"")</f>
      </c>
      <c r="T134" s="74"/>
      <c r="U134" s="125"/>
    </row>
    <row r="135" spans="1:21" s="75" customFormat="1" ht="12" hidden="1" thickBot="1">
      <c r="A135" s="165"/>
      <c r="B135" s="157"/>
      <c r="C135" s="61"/>
      <c r="D135" s="61"/>
      <c r="E135" s="61"/>
      <c r="F135" s="168"/>
      <c r="G135" s="159"/>
      <c r="H135" s="159"/>
      <c r="I135" s="100"/>
      <c r="J135" s="21"/>
      <c r="K135" s="100"/>
      <c r="L135" s="22"/>
      <c r="M135" s="151"/>
      <c r="N135" s="148"/>
      <c r="O135" s="148"/>
      <c r="P135" s="148"/>
      <c r="Q135" s="2"/>
      <c r="R135" s="154"/>
      <c r="S135" s="154"/>
      <c r="U135" s="125"/>
    </row>
    <row r="136" spans="1:21" s="75" customFormat="1" ht="12" hidden="1" thickBot="1">
      <c r="A136" s="165"/>
      <c r="B136" s="157"/>
      <c r="C136" s="63"/>
      <c r="D136" s="63"/>
      <c r="E136" s="63"/>
      <c r="F136" s="98"/>
      <c r="G136" s="159"/>
      <c r="H136" s="159"/>
      <c r="I136" s="101"/>
      <c r="J136" s="57"/>
      <c r="K136" s="101"/>
      <c r="L136" s="58"/>
      <c r="M136" s="152"/>
      <c r="N136" s="149"/>
      <c r="O136" s="149"/>
      <c r="P136" s="149"/>
      <c r="Q136" s="56"/>
      <c r="R136" s="155"/>
      <c r="S136" s="155"/>
      <c r="T136" s="74"/>
      <c r="U136" s="125"/>
    </row>
    <row r="137" spans="1:21" s="75" customFormat="1" ht="12" hidden="1" thickBot="1">
      <c r="A137" s="166"/>
      <c r="B137" s="117"/>
      <c r="C137" s="129"/>
      <c r="D137" s="129"/>
      <c r="E137" s="129"/>
      <c r="F137" s="130"/>
      <c r="G137" s="160"/>
      <c r="H137" s="160"/>
      <c r="I137" s="110"/>
      <c r="J137" s="111"/>
      <c r="K137" s="110"/>
      <c r="L137" s="112"/>
      <c r="M137" s="113"/>
      <c r="N137" s="113"/>
      <c r="O137" s="131"/>
      <c r="P137" s="131"/>
      <c r="Q137" s="113"/>
      <c r="R137" s="114"/>
      <c r="S137" s="115"/>
      <c r="T137" s="116">
        <f>IF(AND(M137=$T$10),(Q137),"")</f>
      </c>
      <c r="U137" s="125"/>
    </row>
    <row r="138" spans="1:21" s="75" customFormat="1" ht="12" hidden="1" thickBot="1">
      <c r="A138" s="164">
        <v>32</v>
      </c>
      <c r="B138" s="156"/>
      <c r="C138" s="60"/>
      <c r="D138" s="60"/>
      <c r="E138" s="60"/>
      <c r="F138" s="167"/>
      <c r="G138" s="158"/>
      <c r="H138" s="158"/>
      <c r="I138" s="99"/>
      <c r="J138" s="16"/>
      <c r="K138" s="99"/>
      <c r="L138" s="17"/>
      <c r="M138" s="150"/>
      <c r="N138" s="147"/>
      <c r="O138" s="147"/>
      <c r="P138" s="147"/>
      <c r="Q138" s="18"/>
      <c r="R138" s="153">
        <f>IF(AND(M138=$R$10),(O138+P138),"")</f>
      </c>
      <c r="S138" s="153">
        <f>IF(AND(M138=$S$10),(O138+P138),"")</f>
      </c>
      <c r="T138" s="74"/>
      <c r="U138" s="125"/>
    </row>
    <row r="139" spans="1:21" s="75" customFormat="1" ht="12" hidden="1" thickBot="1">
      <c r="A139" s="165"/>
      <c r="B139" s="157"/>
      <c r="C139" s="61"/>
      <c r="D139" s="61"/>
      <c r="E139" s="61"/>
      <c r="F139" s="168"/>
      <c r="G139" s="159"/>
      <c r="H139" s="159"/>
      <c r="I139" s="100"/>
      <c r="J139" s="21"/>
      <c r="K139" s="100"/>
      <c r="L139" s="22"/>
      <c r="M139" s="151"/>
      <c r="N139" s="148"/>
      <c r="O139" s="148"/>
      <c r="P139" s="148"/>
      <c r="Q139" s="2"/>
      <c r="R139" s="154"/>
      <c r="S139" s="154"/>
      <c r="U139" s="125"/>
    </row>
    <row r="140" spans="1:21" s="75" customFormat="1" ht="12" hidden="1" thickBot="1">
      <c r="A140" s="165"/>
      <c r="B140" s="157"/>
      <c r="C140" s="63"/>
      <c r="D140" s="63"/>
      <c r="E140" s="63"/>
      <c r="F140" s="98"/>
      <c r="G140" s="159"/>
      <c r="H140" s="159"/>
      <c r="I140" s="101"/>
      <c r="J140" s="57"/>
      <c r="K140" s="101"/>
      <c r="L140" s="58"/>
      <c r="M140" s="152"/>
      <c r="N140" s="149"/>
      <c r="O140" s="149"/>
      <c r="P140" s="149"/>
      <c r="Q140" s="56"/>
      <c r="R140" s="155"/>
      <c r="S140" s="155"/>
      <c r="T140" s="74"/>
      <c r="U140" s="125"/>
    </row>
    <row r="141" spans="1:21" s="75" customFormat="1" ht="12" hidden="1" thickBot="1">
      <c r="A141" s="166"/>
      <c r="B141" s="117"/>
      <c r="C141" s="129"/>
      <c r="D141" s="129"/>
      <c r="E141" s="129"/>
      <c r="F141" s="130"/>
      <c r="G141" s="160"/>
      <c r="H141" s="160"/>
      <c r="I141" s="110"/>
      <c r="J141" s="111"/>
      <c r="K141" s="110"/>
      <c r="L141" s="112"/>
      <c r="M141" s="113"/>
      <c r="N141" s="113"/>
      <c r="O141" s="131"/>
      <c r="P141" s="131"/>
      <c r="Q141" s="113"/>
      <c r="R141" s="114"/>
      <c r="S141" s="115"/>
      <c r="T141" s="116">
        <f>IF(AND(M141=$T$10),(Q141),"")</f>
      </c>
      <c r="U141" s="125"/>
    </row>
    <row r="142" spans="1:21" s="75" customFormat="1" ht="12" hidden="1" thickBot="1">
      <c r="A142" s="164">
        <v>33</v>
      </c>
      <c r="B142" s="156"/>
      <c r="C142" s="60"/>
      <c r="D142" s="60"/>
      <c r="E142" s="60"/>
      <c r="F142" s="167"/>
      <c r="G142" s="158"/>
      <c r="H142" s="158"/>
      <c r="I142" s="99"/>
      <c r="J142" s="16"/>
      <c r="K142" s="99"/>
      <c r="L142" s="17"/>
      <c r="M142" s="150"/>
      <c r="N142" s="147"/>
      <c r="O142" s="147"/>
      <c r="P142" s="147"/>
      <c r="Q142" s="18"/>
      <c r="R142" s="153">
        <f>IF(AND(M142=$R$10),(O142+P142),"")</f>
      </c>
      <c r="S142" s="153">
        <f>IF(AND(M142=$S$10),(O142+P142),"")</f>
      </c>
      <c r="T142" s="74"/>
      <c r="U142" s="125"/>
    </row>
    <row r="143" spans="1:21" s="75" customFormat="1" ht="12" hidden="1" thickBot="1">
      <c r="A143" s="165"/>
      <c r="B143" s="157"/>
      <c r="C143" s="61"/>
      <c r="D143" s="61"/>
      <c r="E143" s="61"/>
      <c r="F143" s="168"/>
      <c r="G143" s="159"/>
      <c r="H143" s="159"/>
      <c r="I143" s="100"/>
      <c r="J143" s="21"/>
      <c r="K143" s="100"/>
      <c r="L143" s="22"/>
      <c r="M143" s="151"/>
      <c r="N143" s="148"/>
      <c r="O143" s="148"/>
      <c r="P143" s="148"/>
      <c r="Q143" s="2"/>
      <c r="R143" s="154"/>
      <c r="S143" s="154"/>
      <c r="U143" s="125"/>
    </row>
    <row r="144" spans="1:21" s="75" customFormat="1" ht="12" hidden="1" thickBot="1">
      <c r="A144" s="165"/>
      <c r="B144" s="157"/>
      <c r="C144" s="63"/>
      <c r="D144" s="63"/>
      <c r="E144" s="63"/>
      <c r="F144" s="98"/>
      <c r="G144" s="159"/>
      <c r="H144" s="159"/>
      <c r="I144" s="101"/>
      <c r="J144" s="57"/>
      <c r="K144" s="101"/>
      <c r="L144" s="58"/>
      <c r="M144" s="152"/>
      <c r="N144" s="149"/>
      <c r="O144" s="149"/>
      <c r="P144" s="149"/>
      <c r="Q144" s="56"/>
      <c r="R144" s="155"/>
      <c r="S144" s="155"/>
      <c r="T144" s="74"/>
      <c r="U144" s="125"/>
    </row>
    <row r="145" spans="1:21" s="75" customFormat="1" ht="12" hidden="1" thickBot="1">
      <c r="A145" s="166"/>
      <c r="B145" s="117"/>
      <c r="C145" s="129"/>
      <c r="D145" s="129"/>
      <c r="E145" s="129"/>
      <c r="F145" s="130"/>
      <c r="G145" s="160"/>
      <c r="H145" s="160"/>
      <c r="I145" s="110"/>
      <c r="J145" s="111"/>
      <c r="K145" s="110"/>
      <c r="L145" s="112"/>
      <c r="M145" s="113"/>
      <c r="N145" s="113"/>
      <c r="O145" s="131"/>
      <c r="P145" s="131"/>
      <c r="Q145" s="113"/>
      <c r="R145" s="114"/>
      <c r="S145" s="115"/>
      <c r="T145" s="116">
        <f>IF(AND(M145=$T$10),(Q145),"")</f>
      </c>
      <c r="U145" s="125"/>
    </row>
    <row r="146" spans="1:21" s="75" customFormat="1" ht="12" hidden="1" thickBot="1">
      <c r="A146" s="164">
        <v>34</v>
      </c>
      <c r="B146" s="156"/>
      <c r="C146" s="60"/>
      <c r="D146" s="60"/>
      <c r="E146" s="60"/>
      <c r="F146" s="167"/>
      <c r="G146" s="158"/>
      <c r="H146" s="158"/>
      <c r="I146" s="99"/>
      <c r="J146" s="16"/>
      <c r="K146" s="99"/>
      <c r="L146" s="17"/>
      <c r="M146" s="150"/>
      <c r="N146" s="147"/>
      <c r="O146" s="147"/>
      <c r="P146" s="147"/>
      <c r="Q146" s="18"/>
      <c r="R146" s="153">
        <f>IF(AND(M146=$R$10),(O146+P146),"")</f>
      </c>
      <c r="S146" s="153">
        <f>IF(AND(M146=$S$10),(O146+P146),"")</f>
      </c>
      <c r="T146" s="74"/>
      <c r="U146" s="125"/>
    </row>
    <row r="147" spans="1:21" s="75" customFormat="1" ht="12" hidden="1" thickBot="1">
      <c r="A147" s="165"/>
      <c r="B147" s="157"/>
      <c r="C147" s="61"/>
      <c r="D147" s="61"/>
      <c r="E147" s="61"/>
      <c r="F147" s="168"/>
      <c r="G147" s="159"/>
      <c r="H147" s="159"/>
      <c r="I147" s="100"/>
      <c r="J147" s="21"/>
      <c r="K147" s="100"/>
      <c r="L147" s="22"/>
      <c r="M147" s="151"/>
      <c r="N147" s="148"/>
      <c r="O147" s="148"/>
      <c r="P147" s="148"/>
      <c r="Q147" s="2"/>
      <c r="R147" s="154"/>
      <c r="S147" s="154"/>
      <c r="U147" s="125"/>
    </row>
    <row r="148" spans="1:21" s="75" customFormat="1" ht="12" hidden="1" thickBot="1">
      <c r="A148" s="165"/>
      <c r="B148" s="157"/>
      <c r="C148" s="63"/>
      <c r="D148" s="63"/>
      <c r="E148" s="63"/>
      <c r="F148" s="98"/>
      <c r="G148" s="159"/>
      <c r="H148" s="159"/>
      <c r="I148" s="101"/>
      <c r="J148" s="57"/>
      <c r="K148" s="101"/>
      <c r="L148" s="58"/>
      <c r="M148" s="152"/>
      <c r="N148" s="149"/>
      <c r="O148" s="149"/>
      <c r="P148" s="149"/>
      <c r="Q148" s="56"/>
      <c r="R148" s="155"/>
      <c r="S148" s="155"/>
      <c r="T148" s="74"/>
      <c r="U148" s="125"/>
    </row>
    <row r="149" spans="1:21" s="75" customFormat="1" ht="12" hidden="1" thickBot="1">
      <c r="A149" s="166"/>
      <c r="B149" s="117"/>
      <c r="C149" s="129"/>
      <c r="D149" s="129"/>
      <c r="E149" s="129"/>
      <c r="F149" s="130"/>
      <c r="G149" s="160"/>
      <c r="H149" s="160"/>
      <c r="I149" s="110"/>
      <c r="J149" s="111"/>
      <c r="K149" s="110"/>
      <c r="L149" s="112"/>
      <c r="M149" s="113"/>
      <c r="N149" s="113"/>
      <c r="O149" s="131"/>
      <c r="P149" s="131"/>
      <c r="Q149" s="113"/>
      <c r="R149" s="114"/>
      <c r="S149" s="115"/>
      <c r="T149" s="116">
        <f>IF(AND(M149=$T$10),(Q149),"")</f>
      </c>
      <c r="U149" s="125"/>
    </row>
    <row r="150" spans="1:21" s="75" customFormat="1" ht="12" hidden="1" thickBot="1">
      <c r="A150" s="164">
        <v>35</v>
      </c>
      <c r="B150" s="156"/>
      <c r="C150" s="60"/>
      <c r="D150" s="60"/>
      <c r="E150" s="60"/>
      <c r="F150" s="167"/>
      <c r="G150" s="158"/>
      <c r="H150" s="158"/>
      <c r="I150" s="99"/>
      <c r="J150" s="16"/>
      <c r="K150" s="99"/>
      <c r="L150" s="17"/>
      <c r="M150" s="150"/>
      <c r="N150" s="147"/>
      <c r="O150" s="147"/>
      <c r="P150" s="147"/>
      <c r="Q150" s="18"/>
      <c r="R150" s="153">
        <f>IF(AND(M150=$R$10),(O150+P150),"")</f>
      </c>
      <c r="S150" s="153">
        <f>IF(AND(M150=$S$10),(O150+P150),"")</f>
      </c>
      <c r="T150" s="74"/>
      <c r="U150" s="125"/>
    </row>
    <row r="151" spans="1:21" s="75" customFormat="1" ht="12" hidden="1" thickBot="1">
      <c r="A151" s="165"/>
      <c r="B151" s="157"/>
      <c r="C151" s="61"/>
      <c r="D151" s="61"/>
      <c r="E151" s="61"/>
      <c r="F151" s="168"/>
      <c r="G151" s="159"/>
      <c r="H151" s="159"/>
      <c r="I151" s="100"/>
      <c r="J151" s="21"/>
      <c r="K151" s="100"/>
      <c r="L151" s="22"/>
      <c r="M151" s="151"/>
      <c r="N151" s="148"/>
      <c r="O151" s="148"/>
      <c r="P151" s="148"/>
      <c r="Q151" s="2"/>
      <c r="R151" s="154"/>
      <c r="S151" s="154"/>
      <c r="U151" s="125"/>
    </row>
    <row r="152" spans="1:21" s="75" customFormat="1" ht="12" hidden="1" thickBot="1">
      <c r="A152" s="165"/>
      <c r="B152" s="157"/>
      <c r="C152" s="63"/>
      <c r="D152" s="63"/>
      <c r="E152" s="63"/>
      <c r="F152" s="98"/>
      <c r="G152" s="159"/>
      <c r="H152" s="159"/>
      <c r="I152" s="101"/>
      <c r="J152" s="57"/>
      <c r="K152" s="101"/>
      <c r="L152" s="58"/>
      <c r="M152" s="152"/>
      <c r="N152" s="149"/>
      <c r="O152" s="149"/>
      <c r="P152" s="149"/>
      <c r="Q152" s="56"/>
      <c r="R152" s="155"/>
      <c r="S152" s="155"/>
      <c r="T152" s="74"/>
      <c r="U152" s="125"/>
    </row>
    <row r="153" spans="1:21" s="75" customFormat="1" ht="12" hidden="1" thickBot="1">
      <c r="A153" s="166"/>
      <c r="B153" s="117"/>
      <c r="C153" s="129"/>
      <c r="D153" s="129"/>
      <c r="E153" s="129"/>
      <c r="F153" s="130"/>
      <c r="G153" s="160"/>
      <c r="H153" s="160"/>
      <c r="I153" s="110"/>
      <c r="J153" s="111"/>
      <c r="K153" s="110"/>
      <c r="L153" s="112"/>
      <c r="M153" s="113"/>
      <c r="N153" s="113"/>
      <c r="O153" s="131"/>
      <c r="P153" s="131"/>
      <c r="Q153" s="113"/>
      <c r="R153" s="114"/>
      <c r="S153" s="115"/>
      <c r="T153" s="116">
        <f>IF(AND(M153=$T$10),(Q153),"")</f>
      </c>
      <c r="U153" s="125"/>
    </row>
    <row r="154" spans="1:21" s="75" customFormat="1" ht="12" hidden="1" thickBot="1">
      <c r="A154" s="164">
        <v>36</v>
      </c>
      <c r="B154" s="156"/>
      <c r="C154" s="60"/>
      <c r="D154" s="60"/>
      <c r="E154" s="60"/>
      <c r="F154" s="167"/>
      <c r="G154" s="158"/>
      <c r="H154" s="158"/>
      <c r="I154" s="99"/>
      <c r="J154" s="16"/>
      <c r="K154" s="99"/>
      <c r="L154" s="17"/>
      <c r="M154" s="150"/>
      <c r="N154" s="147"/>
      <c r="O154" s="147"/>
      <c r="P154" s="147"/>
      <c r="Q154" s="18"/>
      <c r="R154" s="153">
        <f>IF(AND(M154=$R$10),(O154+P154),"")</f>
      </c>
      <c r="S154" s="153">
        <f>IF(AND(M154=$S$10),(O154+P154),"")</f>
      </c>
      <c r="T154" s="74"/>
      <c r="U154" s="125"/>
    </row>
    <row r="155" spans="1:21" s="75" customFormat="1" ht="12" hidden="1" thickBot="1">
      <c r="A155" s="165"/>
      <c r="B155" s="157"/>
      <c r="C155" s="61"/>
      <c r="D155" s="61"/>
      <c r="E155" s="61"/>
      <c r="F155" s="168"/>
      <c r="G155" s="159"/>
      <c r="H155" s="159"/>
      <c r="I155" s="100"/>
      <c r="J155" s="21"/>
      <c r="K155" s="100"/>
      <c r="L155" s="22"/>
      <c r="M155" s="151"/>
      <c r="N155" s="148"/>
      <c r="O155" s="148"/>
      <c r="P155" s="148"/>
      <c r="Q155" s="2"/>
      <c r="R155" s="154"/>
      <c r="S155" s="154"/>
      <c r="U155" s="125"/>
    </row>
    <row r="156" spans="1:21" s="75" customFormat="1" ht="12" hidden="1" thickBot="1">
      <c r="A156" s="165"/>
      <c r="B156" s="157"/>
      <c r="C156" s="63"/>
      <c r="D156" s="63"/>
      <c r="E156" s="63"/>
      <c r="F156" s="98"/>
      <c r="G156" s="159"/>
      <c r="H156" s="159"/>
      <c r="I156" s="101"/>
      <c r="J156" s="57"/>
      <c r="K156" s="101"/>
      <c r="L156" s="58"/>
      <c r="M156" s="152"/>
      <c r="N156" s="149"/>
      <c r="O156" s="149"/>
      <c r="P156" s="149"/>
      <c r="Q156" s="56"/>
      <c r="R156" s="155"/>
      <c r="S156" s="155"/>
      <c r="T156" s="74"/>
      <c r="U156" s="125"/>
    </row>
    <row r="157" spans="1:21" s="75" customFormat="1" ht="12" hidden="1" thickBot="1">
      <c r="A157" s="166"/>
      <c r="B157" s="117"/>
      <c r="C157" s="129"/>
      <c r="D157" s="129"/>
      <c r="E157" s="129"/>
      <c r="F157" s="130"/>
      <c r="G157" s="160"/>
      <c r="H157" s="160"/>
      <c r="I157" s="110"/>
      <c r="J157" s="111"/>
      <c r="K157" s="110"/>
      <c r="L157" s="112"/>
      <c r="M157" s="113"/>
      <c r="N157" s="113"/>
      <c r="O157" s="131"/>
      <c r="P157" s="131"/>
      <c r="Q157" s="113"/>
      <c r="R157" s="114"/>
      <c r="S157" s="115"/>
      <c r="T157" s="116">
        <f>IF(AND(M157=$T$10),(Q157),"")</f>
      </c>
      <c r="U157" s="125"/>
    </row>
    <row r="158" spans="1:21" s="75" customFormat="1" ht="12" hidden="1" thickBot="1">
      <c r="A158" s="164">
        <v>37</v>
      </c>
      <c r="B158" s="156"/>
      <c r="C158" s="60"/>
      <c r="D158" s="60"/>
      <c r="E158" s="60"/>
      <c r="F158" s="167"/>
      <c r="G158" s="158"/>
      <c r="H158" s="158"/>
      <c r="I158" s="99"/>
      <c r="J158" s="16"/>
      <c r="K158" s="99"/>
      <c r="L158" s="17"/>
      <c r="M158" s="150"/>
      <c r="N158" s="147"/>
      <c r="O158" s="147"/>
      <c r="P158" s="147"/>
      <c r="Q158" s="18"/>
      <c r="R158" s="153">
        <f>IF(AND(M158=$R$10),(O158+P158),"")</f>
      </c>
      <c r="S158" s="153">
        <f>IF(AND(M158=$S$10),(O158+P158),"")</f>
      </c>
      <c r="T158" s="74"/>
      <c r="U158" s="125"/>
    </row>
    <row r="159" spans="1:21" s="75" customFormat="1" ht="12" hidden="1" thickBot="1">
      <c r="A159" s="165"/>
      <c r="B159" s="157"/>
      <c r="C159" s="61"/>
      <c r="D159" s="61"/>
      <c r="E159" s="61"/>
      <c r="F159" s="168"/>
      <c r="G159" s="159"/>
      <c r="H159" s="159"/>
      <c r="I159" s="100"/>
      <c r="J159" s="21"/>
      <c r="K159" s="100"/>
      <c r="L159" s="22"/>
      <c r="M159" s="151"/>
      <c r="N159" s="148"/>
      <c r="O159" s="148"/>
      <c r="P159" s="148"/>
      <c r="Q159" s="2"/>
      <c r="R159" s="154"/>
      <c r="S159" s="154"/>
      <c r="U159" s="125"/>
    </row>
    <row r="160" spans="1:21" s="75" customFormat="1" ht="12" hidden="1" thickBot="1">
      <c r="A160" s="165"/>
      <c r="B160" s="157"/>
      <c r="C160" s="63"/>
      <c r="D160" s="63"/>
      <c r="E160" s="63"/>
      <c r="F160" s="98"/>
      <c r="G160" s="159"/>
      <c r="H160" s="159"/>
      <c r="I160" s="101"/>
      <c r="J160" s="57"/>
      <c r="K160" s="101"/>
      <c r="L160" s="58"/>
      <c r="M160" s="152"/>
      <c r="N160" s="149"/>
      <c r="O160" s="149"/>
      <c r="P160" s="149"/>
      <c r="Q160" s="56"/>
      <c r="R160" s="155"/>
      <c r="S160" s="155"/>
      <c r="T160" s="74"/>
      <c r="U160" s="125"/>
    </row>
    <row r="161" spans="1:21" s="75" customFormat="1" ht="12" hidden="1" thickBot="1">
      <c r="A161" s="166"/>
      <c r="B161" s="117"/>
      <c r="C161" s="129"/>
      <c r="D161" s="129"/>
      <c r="E161" s="129"/>
      <c r="F161" s="130"/>
      <c r="G161" s="160"/>
      <c r="H161" s="160"/>
      <c r="I161" s="110"/>
      <c r="J161" s="111"/>
      <c r="K161" s="110"/>
      <c r="L161" s="112"/>
      <c r="M161" s="113"/>
      <c r="N161" s="113"/>
      <c r="O161" s="131"/>
      <c r="P161" s="131"/>
      <c r="Q161" s="113"/>
      <c r="R161" s="114"/>
      <c r="S161" s="115"/>
      <c r="T161" s="116">
        <f>IF(AND(M161=$T$10),(Q161),"")</f>
      </c>
      <c r="U161" s="125"/>
    </row>
    <row r="162" spans="1:21" s="75" customFormat="1" ht="12" hidden="1" thickBot="1">
      <c r="A162" s="164">
        <v>38</v>
      </c>
      <c r="B162" s="156"/>
      <c r="C162" s="60"/>
      <c r="D162" s="60"/>
      <c r="E162" s="60"/>
      <c r="F162" s="167"/>
      <c r="G162" s="158"/>
      <c r="H162" s="158"/>
      <c r="I162" s="99"/>
      <c r="J162" s="16"/>
      <c r="K162" s="99"/>
      <c r="L162" s="17"/>
      <c r="M162" s="150"/>
      <c r="N162" s="147"/>
      <c r="O162" s="147"/>
      <c r="P162" s="147"/>
      <c r="Q162" s="18"/>
      <c r="R162" s="153">
        <f>IF(AND(M162=$R$10),(O162+P162),"")</f>
      </c>
      <c r="S162" s="153">
        <f>IF(AND(M162=$S$10),(O162+P162),"")</f>
      </c>
      <c r="T162" s="74"/>
      <c r="U162" s="125"/>
    </row>
    <row r="163" spans="1:21" s="75" customFormat="1" ht="12" hidden="1" thickBot="1">
      <c r="A163" s="165"/>
      <c r="B163" s="157"/>
      <c r="C163" s="61"/>
      <c r="D163" s="61"/>
      <c r="E163" s="61"/>
      <c r="F163" s="168"/>
      <c r="G163" s="159"/>
      <c r="H163" s="159"/>
      <c r="I163" s="100"/>
      <c r="J163" s="21"/>
      <c r="K163" s="100"/>
      <c r="L163" s="22"/>
      <c r="M163" s="151"/>
      <c r="N163" s="148"/>
      <c r="O163" s="148"/>
      <c r="P163" s="148"/>
      <c r="Q163" s="2"/>
      <c r="R163" s="154"/>
      <c r="S163" s="154"/>
      <c r="U163" s="125"/>
    </row>
    <row r="164" spans="1:21" s="75" customFormat="1" ht="12" hidden="1" thickBot="1">
      <c r="A164" s="165"/>
      <c r="B164" s="157"/>
      <c r="C164" s="63"/>
      <c r="D164" s="63"/>
      <c r="E164" s="63"/>
      <c r="F164" s="98"/>
      <c r="G164" s="159"/>
      <c r="H164" s="159"/>
      <c r="I164" s="101"/>
      <c r="J164" s="57"/>
      <c r="K164" s="101"/>
      <c r="L164" s="58"/>
      <c r="M164" s="152"/>
      <c r="N164" s="149"/>
      <c r="O164" s="149"/>
      <c r="P164" s="149"/>
      <c r="Q164" s="56"/>
      <c r="R164" s="155"/>
      <c r="S164" s="155"/>
      <c r="T164" s="74"/>
      <c r="U164" s="125"/>
    </row>
    <row r="165" spans="1:21" s="75" customFormat="1" ht="12" hidden="1" thickBot="1">
      <c r="A165" s="166"/>
      <c r="B165" s="117"/>
      <c r="C165" s="129"/>
      <c r="D165" s="129"/>
      <c r="E165" s="129"/>
      <c r="F165" s="130"/>
      <c r="G165" s="160"/>
      <c r="H165" s="160"/>
      <c r="I165" s="110"/>
      <c r="J165" s="111"/>
      <c r="K165" s="110"/>
      <c r="L165" s="112"/>
      <c r="M165" s="113"/>
      <c r="N165" s="113"/>
      <c r="O165" s="131"/>
      <c r="P165" s="131"/>
      <c r="Q165" s="113"/>
      <c r="R165" s="114"/>
      <c r="S165" s="115"/>
      <c r="T165" s="116">
        <f>IF(AND(M165=$T$10),(Q165),"")</f>
      </c>
      <c r="U165" s="125"/>
    </row>
    <row r="166" spans="1:21" s="75" customFormat="1" ht="12" hidden="1" thickBot="1">
      <c r="A166" s="164">
        <v>39</v>
      </c>
      <c r="B166" s="156"/>
      <c r="C166" s="60"/>
      <c r="D166" s="60"/>
      <c r="E166" s="60"/>
      <c r="F166" s="167"/>
      <c r="G166" s="158"/>
      <c r="H166" s="158"/>
      <c r="I166" s="99"/>
      <c r="J166" s="16"/>
      <c r="K166" s="99"/>
      <c r="L166" s="17"/>
      <c r="M166" s="150"/>
      <c r="N166" s="147"/>
      <c r="O166" s="147"/>
      <c r="P166" s="147"/>
      <c r="Q166" s="18"/>
      <c r="R166" s="153">
        <f>IF(AND(M166=$R$10),(O166+P166),"")</f>
      </c>
      <c r="S166" s="153">
        <f>IF(AND(M166=$S$10),(O166+P166),"")</f>
      </c>
      <c r="T166" s="74"/>
      <c r="U166" s="125"/>
    </row>
    <row r="167" spans="1:21" s="75" customFormat="1" ht="12" hidden="1" thickBot="1">
      <c r="A167" s="165"/>
      <c r="B167" s="157"/>
      <c r="C167" s="61"/>
      <c r="D167" s="61"/>
      <c r="E167" s="61"/>
      <c r="F167" s="168"/>
      <c r="G167" s="159"/>
      <c r="H167" s="159"/>
      <c r="I167" s="100"/>
      <c r="J167" s="21"/>
      <c r="K167" s="100"/>
      <c r="L167" s="22"/>
      <c r="M167" s="151"/>
      <c r="N167" s="148"/>
      <c r="O167" s="148"/>
      <c r="P167" s="148"/>
      <c r="Q167" s="2"/>
      <c r="R167" s="154"/>
      <c r="S167" s="154"/>
      <c r="U167" s="125"/>
    </row>
    <row r="168" spans="1:21" s="75" customFormat="1" ht="12" hidden="1" thickBot="1">
      <c r="A168" s="165"/>
      <c r="B168" s="157"/>
      <c r="C168" s="63"/>
      <c r="D168" s="63"/>
      <c r="E168" s="63"/>
      <c r="F168" s="98"/>
      <c r="G168" s="159"/>
      <c r="H168" s="159"/>
      <c r="I168" s="101"/>
      <c r="J168" s="57"/>
      <c r="K168" s="101"/>
      <c r="L168" s="58"/>
      <c r="M168" s="152"/>
      <c r="N168" s="149"/>
      <c r="O168" s="149"/>
      <c r="P168" s="149"/>
      <c r="Q168" s="56"/>
      <c r="R168" s="155"/>
      <c r="S168" s="155"/>
      <c r="T168" s="74"/>
      <c r="U168" s="125"/>
    </row>
    <row r="169" spans="1:21" s="75" customFormat="1" ht="12" hidden="1" thickBot="1">
      <c r="A169" s="166"/>
      <c r="B169" s="117"/>
      <c r="C169" s="129"/>
      <c r="D169" s="129"/>
      <c r="E169" s="129"/>
      <c r="F169" s="130"/>
      <c r="G169" s="160"/>
      <c r="H169" s="160"/>
      <c r="I169" s="110"/>
      <c r="J169" s="111"/>
      <c r="K169" s="110"/>
      <c r="L169" s="112"/>
      <c r="M169" s="113"/>
      <c r="N169" s="113"/>
      <c r="O169" s="131"/>
      <c r="P169" s="131"/>
      <c r="Q169" s="113"/>
      <c r="R169" s="114"/>
      <c r="S169" s="115"/>
      <c r="T169" s="116">
        <f>IF(AND(M169=$T$10),(Q169),"")</f>
      </c>
      <c r="U169" s="125"/>
    </row>
    <row r="170" spans="1:21" s="75" customFormat="1" ht="12" hidden="1" thickBot="1">
      <c r="A170" s="164">
        <v>40</v>
      </c>
      <c r="B170" s="156"/>
      <c r="C170" s="60"/>
      <c r="D170" s="60"/>
      <c r="E170" s="60"/>
      <c r="F170" s="167"/>
      <c r="G170" s="158"/>
      <c r="H170" s="158"/>
      <c r="I170" s="99"/>
      <c r="J170" s="16"/>
      <c r="K170" s="99"/>
      <c r="L170" s="17"/>
      <c r="M170" s="150"/>
      <c r="N170" s="147"/>
      <c r="O170" s="147"/>
      <c r="P170" s="147"/>
      <c r="Q170" s="18"/>
      <c r="R170" s="153">
        <f>IF(AND(M170=$R$10),(O170+P170),"")</f>
      </c>
      <c r="S170" s="153">
        <f>IF(AND(M170=$S$10),(O170+P170),"")</f>
      </c>
      <c r="T170" s="74"/>
      <c r="U170" s="125"/>
    </row>
    <row r="171" spans="1:21" s="75" customFormat="1" ht="12" hidden="1" thickBot="1">
      <c r="A171" s="165"/>
      <c r="B171" s="157"/>
      <c r="C171" s="61"/>
      <c r="D171" s="61"/>
      <c r="E171" s="61"/>
      <c r="F171" s="168"/>
      <c r="G171" s="159"/>
      <c r="H171" s="159"/>
      <c r="I171" s="100"/>
      <c r="J171" s="21"/>
      <c r="K171" s="100"/>
      <c r="L171" s="22"/>
      <c r="M171" s="151"/>
      <c r="N171" s="148"/>
      <c r="O171" s="148"/>
      <c r="P171" s="148"/>
      <c r="Q171" s="2"/>
      <c r="R171" s="154"/>
      <c r="S171" s="154"/>
      <c r="U171" s="125"/>
    </row>
    <row r="172" spans="1:21" s="75" customFormat="1" ht="12" hidden="1" thickBot="1">
      <c r="A172" s="165"/>
      <c r="B172" s="157"/>
      <c r="C172" s="63"/>
      <c r="D172" s="63"/>
      <c r="E172" s="63"/>
      <c r="F172" s="98"/>
      <c r="G172" s="159"/>
      <c r="H172" s="159"/>
      <c r="I172" s="101"/>
      <c r="J172" s="57"/>
      <c r="K172" s="101"/>
      <c r="L172" s="58"/>
      <c r="M172" s="152"/>
      <c r="N172" s="149"/>
      <c r="O172" s="149"/>
      <c r="P172" s="149"/>
      <c r="Q172" s="56"/>
      <c r="R172" s="155"/>
      <c r="S172" s="155"/>
      <c r="T172" s="74"/>
      <c r="U172" s="125"/>
    </row>
    <row r="173" spans="1:21" s="75" customFormat="1" ht="12" hidden="1" thickBot="1">
      <c r="A173" s="166"/>
      <c r="B173" s="117"/>
      <c r="C173" s="129"/>
      <c r="D173" s="129"/>
      <c r="E173" s="129"/>
      <c r="F173" s="130"/>
      <c r="G173" s="160"/>
      <c r="H173" s="160"/>
      <c r="I173" s="110"/>
      <c r="J173" s="111"/>
      <c r="K173" s="110"/>
      <c r="L173" s="112"/>
      <c r="M173" s="113"/>
      <c r="N173" s="113"/>
      <c r="O173" s="131"/>
      <c r="P173" s="131"/>
      <c r="Q173" s="113"/>
      <c r="R173" s="114"/>
      <c r="S173" s="115"/>
      <c r="T173" s="116">
        <f>IF(AND(M173=$T$10),(Q173),"")</f>
      </c>
      <c r="U173" s="125"/>
    </row>
    <row r="174" spans="1:21" s="75" customFormat="1" ht="12" hidden="1" thickBot="1">
      <c r="A174" s="164">
        <v>41</v>
      </c>
      <c r="B174" s="156"/>
      <c r="C174" s="60"/>
      <c r="D174" s="60"/>
      <c r="E174" s="60"/>
      <c r="F174" s="167"/>
      <c r="G174" s="158"/>
      <c r="H174" s="158"/>
      <c r="I174" s="99"/>
      <c r="J174" s="16"/>
      <c r="K174" s="99"/>
      <c r="L174" s="17"/>
      <c r="M174" s="150"/>
      <c r="N174" s="147"/>
      <c r="O174" s="147"/>
      <c r="P174" s="147"/>
      <c r="Q174" s="18"/>
      <c r="R174" s="153">
        <f>IF(AND(M174=$R$10),(O174+P174),"")</f>
      </c>
      <c r="S174" s="153">
        <f>IF(AND(M174=$S$10),(O174+P174),"")</f>
      </c>
      <c r="T174" s="74"/>
      <c r="U174" s="125"/>
    </row>
    <row r="175" spans="1:21" s="75" customFormat="1" ht="12" hidden="1" thickBot="1">
      <c r="A175" s="165"/>
      <c r="B175" s="157"/>
      <c r="C175" s="61"/>
      <c r="D175" s="61"/>
      <c r="E175" s="61"/>
      <c r="F175" s="168"/>
      <c r="G175" s="159"/>
      <c r="H175" s="159"/>
      <c r="I175" s="100"/>
      <c r="J175" s="21"/>
      <c r="K175" s="100"/>
      <c r="L175" s="22"/>
      <c r="M175" s="151"/>
      <c r="N175" s="148"/>
      <c r="O175" s="148"/>
      <c r="P175" s="148"/>
      <c r="Q175" s="2"/>
      <c r="R175" s="154"/>
      <c r="S175" s="154"/>
      <c r="U175" s="125"/>
    </row>
    <row r="176" spans="1:21" s="75" customFormat="1" ht="12" hidden="1" thickBot="1">
      <c r="A176" s="165"/>
      <c r="B176" s="157"/>
      <c r="C176" s="63"/>
      <c r="D176" s="63"/>
      <c r="E176" s="63"/>
      <c r="F176" s="98"/>
      <c r="G176" s="159"/>
      <c r="H176" s="159"/>
      <c r="I176" s="101"/>
      <c r="J176" s="57"/>
      <c r="K176" s="101"/>
      <c r="L176" s="58"/>
      <c r="M176" s="152"/>
      <c r="N176" s="149"/>
      <c r="O176" s="149"/>
      <c r="P176" s="149"/>
      <c r="Q176" s="56"/>
      <c r="R176" s="155"/>
      <c r="S176" s="155"/>
      <c r="T176" s="74"/>
      <c r="U176" s="125"/>
    </row>
    <row r="177" spans="1:21" s="75" customFormat="1" ht="12" hidden="1" thickBot="1">
      <c r="A177" s="166"/>
      <c r="B177" s="117"/>
      <c r="C177" s="129"/>
      <c r="D177" s="129"/>
      <c r="E177" s="129"/>
      <c r="F177" s="130"/>
      <c r="G177" s="160"/>
      <c r="H177" s="160"/>
      <c r="I177" s="110"/>
      <c r="J177" s="111"/>
      <c r="K177" s="110"/>
      <c r="L177" s="112"/>
      <c r="M177" s="113"/>
      <c r="N177" s="113"/>
      <c r="O177" s="131"/>
      <c r="P177" s="131"/>
      <c r="Q177" s="113"/>
      <c r="R177" s="114"/>
      <c r="S177" s="115"/>
      <c r="T177" s="116">
        <f>IF(AND(M177=$T$10),(Q177),"")</f>
      </c>
      <c r="U177" s="125"/>
    </row>
    <row r="178" spans="1:21" s="75" customFormat="1" ht="12" hidden="1" thickBot="1">
      <c r="A178" s="164">
        <v>42</v>
      </c>
      <c r="B178" s="156"/>
      <c r="C178" s="60"/>
      <c r="D178" s="60"/>
      <c r="E178" s="60"/>
      <c r="F178" s="167"/>
      <c r="G178" s="158"/>
      <c r="H178" s="158"/>
      <c r="I178" s="99"/>
      <c r="J178" s="16"/>
      <c r="K178" s="99"/>
      <c r="L178" s="17"/>
      <c r="M178" s="150"/>
      <c r="N178" s="147"/>
      <c r="O178" s="147"/>
      <c r="P178" s="147"/>
      <c r="Q178" s="18"/>
      <c r="R178" s="153">
        <f>IF(AND(M178=$R$10),(O178+P178),"")</f>
      </c>
      <c r="S178" s="153">
        <f>IF(AND(M178=$S$10),(O178+P178),"")</f>
      </c>
      <c r="T178" s="74"/>
      <c r="U178" s="125"/>
    </row>
    <row r="179" spans="1:21" s="75" customFormat="1" ht="12" hidden="1" thickBot="1">
      <c r="A179" s="165"/>
      <c r="B179" s="157"/>
      <c r="C179" s="61"/>
      <c r="D179" s="61"/>
      <c r="E179" s="61"/>
      <c r="F179" s="168"/>
      <c r="G179" s="159"/>
      <c r="H179" s="159"/>
      <c r="I179" s="100"/>
      <c r="J179" s="21"/>
      <c r="K179" s="100"/>
      <c r="L179" s="22"/>
      <c r="M179" s="151"/>
      <c r="N179" s="148"/>
      <c r="O179" s="148"/>
      <c r="P179" s="148"/>
      <c r="Q179" s="2"/>
      <c r="R179" s="154"/>
      <c r="S179" s="154"/>
      <c r="U179" s="125"/>
    </row>
    <row r="180" spans="1:21" s="75" customFormat="1" ht="12" hidden="1" thickBot="1">
      <c r="A180" s="165"/>
      <c r="B180" s="157"/>
      <c r="C180" s="63"/>
      <c r="D180" s="63"/>
      <c r="E180" s="63"/>
      <c r="F180" s="98"/>
      <c r="G180" s="159"/>
      <c r="H180" s="159"/>
      <c r="I180" s="101"/>
      <c r="J180" s="57"/>
      <c r="K180" s="101"/>
      <c r="L180" s="58"/>
      <c r="M180" s="152"/>
      <c r="N180" s="149"/>
      <c r="O180" s="149"/>
      <c r="P180" s="149"/>
      <c r="Q180" s="56"/>
      <c r="R180" s="155"/>
      <c r="S180" s="155"/>
      <c r="T180" s="74"/>
      <c r="U180" s="125"/>
    </row>
    <row r="181" spans="1:21" s="75" customFormat="1" ht="12" hidden="1" thickBot="1">
      <c r="A181" s="166"/>
      <c r="B181" s="117"/>
      <c r="C181" s="129"/>
      <c r="D181" s="129"/>
      <c r="E181" s="129"/>
      <c r="F181" s="130"/>
      <c r="G181" s="160"/>
      <c r="H181" s="160"/>
      <c r="I181" s="110"/>
      <c r="J181" s="111"/>
      <c r="K181" s="110"/>
      <c r="L181" s="112"/>
      <c r="M181" s="113"/>
      <c r="N181" s="113"/>
      <c r="O181" s="131"/>
      <c r="P181" s="131"/>
      <c r="Q181" s="113"/>
      <c r="R181" s="114"/>
      <c r="S181" s="115"/>
      <c r="T181" s="116">
        <f>IF(AND(M181=$T$10),(Q181),"")</f>
      </c>
      <c r="U181" s="125"/>
    </row>
    <row r="182" spans="1:21" s="75" customFormat="1" ht="12" hidden="1" thickBot="1">
      <c r="A182" s="164">
        <v>43</v>
      </c>
      <c r="B182" s="156"/>
      <c r="C182" s="60"/>
      <c r="D182" s="60"/>
      <c r="E182" s="60"/>
      <c r="F182" s="167"/>
      <c r="G182" s="158"/>
      <c r="H182" s="158"/>
      <c r="I182" s="99"/>
      <c r="J182" s="16"/>
      <c r="K182" s="99"/>
      <c r="L182" s="17"/>
      <c r="M182" s="150"/>
      <c r="N182" s="147"/>
      <c r="O182" s="147"/>
      <c r="P182" s="147"/>
      <c r="Q182" s="18"/>
      <c r="R182" s="153">
        <f>IF(AND(M182=$R$10),(O182+P182),"")</f>
      </c>
      <c r="S182" s="153">
        <f>IF(AND(M182=$S$10),(O182+P182),"")</f>
      </c>
      <c r="T182" s="74"/>
      <c r="U182" s="125"/>
    </row>
    <row r="183" spans="1:21" s="75" customFormat="1" ht="12" hidden="1" thickBot="1">
      <c r="A183" s="165"/>
      <c r="B183" s="157"/>
      <c r="C183" s="61"/>
      <c r="D183" s="61"/>
      <c r="E183" s="61"/>
      <c r="F183" s="168"/>
      <c r="G183" s="159"/>
      <c r="H183" s="159"/>
      <c r="I183" s="100"/>
      <c r="J183" s="21"/>
      <c r="K183" s="100"/>
      <c r="L183" s="22"/>
      <c r="M183" s="151"/>
      <c r="N183" s="148"/>
      <c r="O183" s="148"/>
      <c r="P183" s="148"/>
      <c r="Q183" s="2"/>
      <c r="R183" s="154"/>
      <c r="S183" s="154"/>
      <c r="U183" s="125"/>
    </row>
    <row r="184" spans="1:21" s="75" customFormat="1" ht="12" hidden="1" thickBot="1">
      <c r="A184" s="165"/>
      <c r="B184" s="157"/>
      <c r="C184" s="63"/>
      <c r="D184" s="63"/>
      <c r="E184" s="63"/>
      <c r="F184" s="98"/>
      <c r="G184" s="159"/>
      <c r="H184" s="159"/>
      <c r="I184" s="101"/>
      <c r="J184" s="57"/>
      <c r="K184" s="101"/>
      <c r="L184" s="58"/>
      <c r="M184" s="152"/>
      <c r="N184" s="149"/>
      <c r="O184" s="149"/>
      <c r="P184" s="149"/>
      <c r="Q184" s="56"/>
      <c r="R184" s="155"/>
      <c r="S184" s="155"/>
      <c r="T184" s="74"/>
      <c r="U184" s="125"/>
    </row>
    <row r="185" spans="1:21" s="75" customFormat="1" ht="12" hidden="1" thickBot="1">
      <c r="A185" s="166"/>
      <c r="B185" s="117"/>
      <c r="C185" s="129"/>
      <c r="D185" s="129"/>
      <c r="E185" s="129"/>
      <c r="F185" s="130"/>
      <c r="G185" s="160"/>
      <c r="H185" s="160"/>
      <c r="I185" s="110"/>
      <c r="J185" s="111"/>
      <c r="K185" s="110"/>
      <c r="L185" s="112"/>
      <c r="M185" s="113"/>
      <c r="N185" s="113"/>
      <c r="O185" s="131"/>
      <c r="P185" s="131"/>
      <c r="Q185" s="113"/>
      <c r="R185" s="114"/>
      <c r="S185" s="115"/>
      <c r="T185" s="116">
        <f>IF(AND(M185=$T$10),(Q185),"")</f>
      </c>
      <c r="U185" s="125"/>
    </row>
    <row r="186" spans="1:21" s="75" customFormat="1" ht="12" hidden="1" thickBot="1">
      <c r="A186" s="164">
        <v>44</v>
      </c>
      <c r="B186" s="156"/>
      <c r="C186" s="60"/>
      <c r="D186" s="60"/>
      <c r="E186" s="60"/>
      <c r="F186" s="167"/>
      <c r="G186" s="158"/>
      <c r="H186" s="158"/>
      <c r="I186" s="99"/>
      <c r="J186" s="16"/>
      <c r="K186" s="99"/>
      <c r="L186" s="17"/>
      <c r="M186" s="150"/>
      <c r="N186" s="147"/>
      <c r="O186" s="147"/>
      <c r="P186" s="147"/>
      <c r="Q186" s="18"/>
      <c r="R186" s="153">
        <f>IF(AND(M186=$R$10),(O186+P186),"")</f>
      </c>
      <c r="S186" s="153">
        <f>IF(AND(M186=$S$10),(O186+P186),"")</f>
      </c>
      <c r="T186" s="74"/>
      <c r="U186" s="125"/>
    </row>
    <row r="187" spans="1:21" s="75" customFormat="1" ht="12" hidden="1" thickBot="1">
      <c r="A187" s="165"/>
      <c r="B187" s="157"/>
      <c r="C187" s="61"/>
      <c r="D187" s="61"/>
      <c r="E187" s="61"/>
      <c r="F187" s="168"/>
      <c r="G187" s="159"/>
      <c r="H187" s="159"/>
      <c r="I187" s="100"/>
      <c r="J187" s="21"/>
      <c r="K187" s="100"/>
      <c r="L187" s="22"/>
      <c r="M187" s="151"/>
      <c r="N187" s="148"/>
      <c r="O187" s="148"/>
      <c r="P187" s="148"/>
      <c r="Q187" s="2"/>
      <c r="R187" s="154"/>
      <c r="S187" s="154"/>
      <c r="U187" s="125"/>
    </row>
    <row r="188" spans="1:21" s="75" customFormat="1" ht="12" hidden="1" thickBot="1">
      <c r="A188" s="165"/>
      <c r="B188" s="157"/>
      <c r="C188" s="63"/>
      <c r="D188" s="63"/>
      <c r="E188" s="63"/>
      <c r="F188" s="98"/>
      <c r="G188" s="159"/>
      <c r="H188" s="159"/>
      <c r="I188" s="101"/>
      <c r="J188" s="57"/>
      <c r="K188" s="101"/>
      <c r="L188" s="58"/>
      <c r="M188" s="152"/>
      <c r="N188" s="149"/>
      <c r="O188" s="149"/>
      <c r="P188" s="149"/>
      <c r="Q188" s="56"/>
      <c r="R188" s="155"/>
      <c r="S188" s="155"/>
      <c r="T188" s="74"/>
      <c r="U188" s="125"/>
    </row>
    <row r="189" spans="1:21" s="75" customFormat="1" ht="12" hidden="1" thickBot="1">
      <c r="A189" s="166"/>
      <c r="B189" s="117"/>
      <c r="C189" s="129"/>
      <c r="D189" s="129"/>
      <c r="E189" s="129"/>
      <c r="F189" s="130"/>
      <c r="G189" s="160"/>
      <c r="H189" s="160"/>
      <c r="I189" s="110"/>
      <c r="J189" s="111"/>
      <c r="K189" s="110"/>
      <c r="L189" s="112"/>
      <c r="M189" s="113"/>
      <c r="N189" s="113"/>
      <c r="O189" s="131"/>
      <c r="P189" s="131"/>
      <c r="Q189" s="113"/>
      <c r="R189" s="114"/>
      <c r="S189" s="115"/>
      <c r="T189" s="116">
        <f>IF(AND(M189=$T$10),(Q189),"")</f>
      </c>
      <c r="U189" s="125"/>
    </row>
    <row r="190" spans="1:21" s="75" customFormat="1" ht="12" hidden="1" thickBot="1">
      <c r="A190" s="164">
        <v>45</v>
      </c>
      <c r="B190" s="156"/>
      <c r="C190" s="60"/>
      <c r="D190" s="60"/>
      <c r="E190" s="60"/>
      <c r="F190" s="167"/>
      <c r="G190" s="158"/>
      <c r="H190" s="158"/>
      <c r="I190" s="99"/>
      <c r="J190" s="16"/>
      <c r="K190" s="99"/>
      <c r="L190" s="17"/>
      <c r="M190" s="150"/>
      <c r="N190" s="147"/>
      <c r="O190" s="147"/>
      <c r="P190" s="147"/>
      <c r="Q190" s="18"/>
      <c r="R190" s="153">
        <f>IF(AND(M190=$R$10),(O190+P190),"")</f>
      </c>
      <c r="S190" s="153">
        <f>IF(AND(M190=$S$10),(O190+P190),"")</f>
      </c>
      <c r="T190" s="74"/>
      <c r="U190" s="125"/>
    </row>
    <row r="191" spans="1:21" s="75" customFormat="1" ht="12" hidden="1" thickBot="1">
      <c r="A191" s="165"/>
      <c r="B191" s="157"/>
      <c r="C191" s="61"/>
      <c r="D191" s="61"/>
      <c r="E191" s="61"/>
      <c r="F191" s="168"/>
      <c r="G191" s="159"/>
      <c r="H191" s="159"/>
      <c r="I191" s="100"/>
      <c r="J191" s="21"/>
      <c r="K191" s="100"/>
      <c r="L191" s="22"/>
      <c r="M191" s="151"/>
      <c r="N191" s="148"/>
      <c r="O191" s="148"/>
      <c r="P191" s="148"/>
      <c r="Q191" s="2"/>
      <c r="R191" s="154"/>
      <c r="S191" s="154"/>
      <c r="U191" s="125"/>
    </row>
    <row r="192" spans="1:21" s="75" customFormat="1" ht="12" hidden="1" thickBot="1">
      <c r="A192" s="165"/>
      <c r="B192" s="157"/>
      <c r="C192" s="63"/>
      <c r="D192" s="63"/>
      <c r="E192" s="63"/>
      <c r="F192" s="98"/>
      <c r="G192" s="159"/>
      <c r="H192" s="159"/>
      <c r="I192" s="101"/>
      <c r="J192" s="57"/>
      <c r="K192" s="101"/>
      <c r="L192" s="58"/>
      <c r="M192" s="152"/>
      <c r="N192" s="149"/>
      <c r="O192" s="149"/>
      <c r="P192" s="149"/>
      <c r="Q192" s="56"/>
      <c r="R192" s="155"/>
      <c r="S192" s="155"/>
      <c r="T192" s="74"/>
      <c r="U192" s="125"/>
    </row>
    <row r="193" spans="1:21" s="75" customFormat="1" ht="12" hidden="1" thickBot="1">
      <c r="A193" s="166"/>
      <c r="B193" s="117"/>
      <c r="C193" s="129"/>
      <c r="D193" s="129"/>
      <c r="E193" s="129"/>
      <c r="F193" s="130"/>
      <c r="G193" s="160"/>
      <c r="H193" s="160"/>
      <c r="I193" s="110"/>
      <c r="J193" s="111"/>
      <c r="K193" s="110"/>
      <c r="L193" s="112"/>
      <c r="M193" s="113"/>
      <c r="N193" s="113"/>
      <c r="O193" s="131"/>
      <c r="P193" s="131"/>
      <c r="Q193" s="113"/>
      <c r="R193" s="114"/>
      <c r="S193" s="115"/>
      <c r="T193" s="116">
        <f>IF(AND(M193=$T$10),(Q193),"")</f>
      </c>
      <c r="U193" s="125"/>
    </row>
    <row r="194" spans="1:21" s="75" customFormat="1" ht="12" hidden="1" thickBot="1">
      <c r="A194" s="164">
        <v>46</v>
      </c>
      <c r="B194" s="156"/>
      <c r="C194" s="60"/>
      <c r="D194" s="60"/>
      <c r="E194" s="60"/>
      <c r="F194" s="167"/>
      <c r="G194" s="158"/>
      <c r="H194" s="158"/>
      <c r="I194" s="99"/>
      <c r="J194" s="16"/>
      <c r="K194" s="99"/>
      <c r="L194" s="17"/>
      <c r="M194" s="150"/>
      <c r="N194" s="147"/>
      <c r="O194" s="147"/>
      <c r="P194" s="147"/>
      <c r="Q194" s="18"/>
      <c r="R194" s="153">
        <f>IF(AND(M194=$R$10),(O194+P194),"")</f>
      </c>
      <c r="S194" s="153">
        <f>IF(AND(M194=$S$10),(O194+P194),"")</f>
      </c>
      <c r="T194" s="74"/>
      <c r="U194" s="125"/>
    </row>
    <row r="195" spans="1:21" s="75" customFormat="1" ht="12" hidden="1" thickBot="1">
      <c r="A195" s="165"/>
      <c r="B195" s="157"/>
      <c r="C195" s="61"/>
      <c r="D195" s="61"/>
      <c r="E195" s="61"/>
      <c r="F195" s="168"/>
      <c r="G195" s="159"/>
      <c r="H195" s="159"/>
      <c r="I195" s="100"/>
      <c r="J195" s="21"/>
      <c r="K195" s="100"/>
      <c r="L195" s="22"/>
      <c r="M195" s="151"/>
      <c r="N195" s="148"/>
      <c r="O195" s="148"/>
      <c r="P195" s="148"/>
      <c r="Q195" s="2"/>
      <c r="R195" s="154"/>
      <c r="S195" s="154"/>
      <c r="U195" s="125"/>
    </row>
    <row r="196" spans="1:21" s="75" customFormat="1" ht="12" hidden="1" thickBot="1">
      <c r="A196" s="165"/>
      <c r="B196" s="157"/>
      <c r="C196" s="63"/>
      <c r="D196" s="63"/>
      <c r="E196" s="63"/>
      <c r="F196" s="98"/>
      <c r="G196" s="159"/>
      <c r="H196" s="159"/>
      <c r="I196" s="101"/>
      <c r="J196" s="57"/>
      <c r="K196" s="101"/>
      <c r="L196" s="58"/>
      <c r="M196" s="152"/>
      <c r="N196" s="149"/>
      <c r="O196" s="149"/>
      <c r="P196" s="149"/>
      <c r="Q196" s="56"/>
      <c r="R196" s="155"/>
      <c r="S196" s="155"/>
      <c r="T196" s="74"/>
      <c r="U196" s="125"/>
    </row>
    <row r="197" spans="1:21" s="75" customFormat="1" ht="12" hidden="1" thickBot="1">
      <c r="A197" s="166"/>
      <c r="B197" s="117"/>
      <c r="C197" s="129"/>
      <c r="D197" s="129"/>
      <c r="E197" s="129"/>
      <c r="F197" s="130"/>
      <c r="G197" s="160"/>
      <c r="H197" s="160"/>
      <c r="I197" s="110"/>
      <c r="J197" s="111"/>
      <c r="K197" s="110"/>
      <c r="L197" s="112"/>
      <c r="M197" s="113"/>
      <c r="N197" s="113"/>
      <c r="O197" s="131"/>
      <c r="P197" s="131"/>
      <c r="Q197" s="113"/>
      <c r="R197" s="114"/>
      <c r="S197" s="115"/>
      <c r="T197" s="116">
        <f>IF(AND(M197=$T$10),(Q197),"")</f>
      </c>
      <c r="U197" s="125"/>
    </row>
    <row r="198" spans="1:21" s="75" customFormat="1" ht="12" hidden="1" thickBot="1">
      <c r="A198" s="164">
        <v>47</v>
      </c>
      <c r="B198" s="156"/>
      <c r="C198" s="60"/>
      <c r="D198" s="60"/>
      <c r="E198" s="60"/>
      <c r="F198" s="167"/>
      <c r="G198" s="158"/>
      <c r="H198" s="158"/>
      <c r="I198" s="99"/>
      <c r="J198" s="16"/>
      <c r="K198" s="99"/>
      <c r="L198" s="17"/>
      <c r="M198" s="150"/>
      <c r="N198" s="147"/>
      <c r="O198" s="147"/>
      <c r="P198" s="147"/>
      <c r="Q198" s="18"/>
      <c r="R198" s="153">
        <f>IF(AND(M198=$R$10),(O198+P198),"")</f>
      </c>
      <c r="S198" s="153">
        <f>IF(AND(M198=$S$10),(O198+P198),"")</f>
      </c>
      <c r="T198" s="74"/>
      <c r="U198" s="125"/>
    </row>
    <row r="199" spans="1:21" s="75" customFormat="1" ht="12" hidden="1" thickBot="1">
      <c r="A199" s="165"/>
      <c r="B199" s="157"/>
      <c r="C199" s="61"/>
      <c r="D199" s="61"/>
      <c r="E199" s="61"/>
      <c r="F199" s="168"/>
      <c r="G199" s="159"/>
      <c r="H199" s="159"/>
      <c r="I199" s="100"/>
      <c r="J199" s="21"/>
      <c r="K199" s="100"/>
      <c r="L199" s="22"/>
      <c r="M199" s="151"/>
      <c r="N199" s="148"/>
      <c r="O199" s="148"/>
      <c r="P199" s="148"/>
      <c r="Q199" s="2"/>
      <c r="R199" s="154"/>
      <c r="S199" s="154"/>
      <c r="U199" s="125"/>
    </row>
    <row r="200" spans="1:21" s="75" customFormat="1" ht="12" hidden="1" thickBot="1">
      <c r="A200" s="165"/>
      <c r="B200" s="157"/>
      <c r="C200" s="63"/>
      <c r="D200" s="63"/>
      <c r="E200" s="63"/>
      <c r="F200" s="98"/>
      <c r="G200" s="159"/>
      <c r="H200" s="159"/>
      <c r="I200" s="101"/>
      <c r="J200" s="57"/>
      <c r="K200" s="101"/>
      <c r="L200" s="58"/>
      <c r="M200" s="152"/>
      <c r="N200" s="149"/>
      <c r="O200" s="149"/>
      <c r="P200" s="149"/>
      <c r="Q200" s="56"/>
      <c r="R200" s="155"/>
      <c r="S200" s="155"/>
      <c r="T200" s="74"/>
      <c r="U200" s="125"/>
    </row>
    <row r="201" spans="1:21" s="75" customFormat="1" ht="12" hidden="1" thickBot="1">
      <c r="A201" s="166"/>
      <c r="B201" s="117"/>
      <c r="C201" s="129"/>
      <c r="D201" s="129"/>
      <c r="E201" s="129"/>
      <c r="F201" s="130"/>
      <c r="G201" s="160"/>
      <c r="H201" s="160"/>
      <c r="I201" s="110"/>
      <c r="J201" s="111"/>
      <c r="K201" s="110"/>
      <c r="L201" s="112"/>
      <c r="M201" s="113"/>
      <c r="N201" s="113"/>
      <c r="O201" s="131"/>
      <c r="P201" s="131"/>
      <c r="Q201" s="113"/>
      <c r="R201" s="114"/>
      <c r="S201" s="115"/>
      <c r="T201" s="116">
        <f>IF(AND(M201=$T$10),(Q201),"")</f>
      </c>
      <c r="U201" s="125"/>
    </row>
    <row r="202" spans="1:21" s="75" customFormat="1" ht="12" hidden="1" thickBot="1">
      <c r="A202" s="164">
        <v>48</v>
      </c>
      <c r="B202" s="156"/>
      <c r="C202" s="60"/>
      <c r="D202" s="60"/>
      <c r="E202" s="60"/>
      <c r="F202" s="167"/>
      <c r="G202" s="158"/>
      <c r="H202" s="158"/>
      <c r="I202" s="99"/>
      <c r="J202" s="16"/>
      <c r="K202" s="99"/>
      <c r="L202" s="17"/>
      <c r="M202" s="150"/>
      <c r="N202" s="147"/>
      <c r="O202" s="147"/>
      <c r="P202" s="147"/>
      <c r="Q202" s="18"/>
      <c r="R202" s="153">
        <f>IF(AND(M202=$R$10),(O202+P202),"")</f>
      </c>
      <c r="S202" s="153">
        <f>IF(AND(M202=$S$10),(O202+P202),"")</f>
      </c>
      <c r="T202" s="74"/>
      <c r="U202" s="125"/>
    </row>
    <row r="203" spans="1:21" s="75" customFormat="1" ht="12" hidden="1" thickBot="1">
      <c r="A203" s="165"/>
      <c r="B203" s="157"/>
      <c r="C203" s="61"/>
      <c r="D203" s="61"/>
      <c r="E203" s="61"/>
      <c r="F203" s="168"/>
      <c r="G203" s="159"/>
      <c r="H203" s="159"/>
      <c r="I203" s="100"/>
      <c r="J203" s="21"/>
      <c r="K203" s="100"/>
      <c r="L203" s="22"/>
      <c r="M203" s="151"/>
      <c r="N203" s="148"/>
      <c r="O203" s="148"/>
      <c r="P203" s="148"/>
      <c r="Q203" s="2"/>
      <c r="R203" s="154"/>
      <c r="S203" s="154"/>
      <c r="U203" s="125"/>
    </row>
    <row r="204" spans="1:21" s="75" customFormat="1" ht="12" hidden="1" thickBot="1">
      <c r="A204" s="165"/>
      <c r="B204" s="157"/>
      <c r="C204" s="63"/>
      <c r="D204" s="63"/>
      <c r="E204" s="63"/>
      <c r="F204" s="98"/>
      <c r="G204" s="159"/>
      <c r="H204" s="159"/>
      <c r="I204" s="101"/>
      <c r="J204" s="57"/>
      <c r="K204" s="101"/>
      <c r="L204" s="58"/>
      <c r="M204" s="152"/>
      <c r="N204" s="149"/>
      <c r="O204" s="149"/>
      <c r="P204" s="149"/>
      <c r="Q204" s="56"/>
      <c r="R204" s="155"/>
      <c r="S204" s="155"/>
      <c r="T204" s="74"/>
      <c r="U204" s="125"/>
    </row>
    <row r="205" spans="1:21" s="75" customFormat="1" ht="12" hidden="1" thickBot="1">
      <c r="A205" s="166"/>
      <c r="B205" s="117"/>
      <c r="C205" s="129"/>
      <c r="D205" s="129"/>
      <c r="E205" s="129"/>
      <c r="F205" s="130"/>
      <c r="G205" s="160"/>
      <c r="H205" s="160"/>
      <c r="I205" s="110"/>
      <c r="J205" s="111"/>
      <c r="K205" s="110"/>
      <c r="L205" s="112"/>
      <c r="M205" s="113"/>
      <c r="N205" s="113"/>
      <c r="O205" s="131"/>
      <c r="P205" s="131"/>
      <c r="Q205" s="113"/>
      <c r="R205" s="114"/>
      <c r="S205" s="115"/>
      <c r="T205" s="116">
        <f>IF(AND(M205=$T$10),(Q205),"")</f>
      </c>
      <c r="U205" s="125"/>
    </row>
    <row r="206" spans="1:21" s="75" customFormat="1" ht="12" hidden="1" thickBot="1">
      <c r="A206" s="164">
        <v>49</v>
      </c>
      <c r="B206" s="156"/>
      <c r="C206" s="60"/>
      <c r="D206" s="60"/>
      <c r="E206" s="60"/>
      <c r="F206" s="167"/>
      <c r="G206" s="158"/>
      <c r="H206" s="158"/>
      <c r="I206" s="99"/>
      <c r="J206" s="16"/>
      <c r="K206" s="99"/>
      <c r="L206" s="17"/>
      <c r="M206" s="150"/>
      <c r="N206" s="147"/>
      <c r="O206" s="147"/>
      <c r="P206" s="147"/>
      <c r="Q206" s="18"/>
      <c r="R206" s="153">
        <f>IF(AND(M206=$R$10),(O206+P206),"")</f>
      </c>
      <c r="S206" s="153">
        <f>IF(AND(M206=$S$10),(O206+P206),"")</f>
      </c>
      <c r="T206" s="74"/>
      <c r="U206" s="125"/>
    </row>
    <row r="207" spans="1:21" s="75" customFormat="1" ht="12" hidden="1" thickBot="1">
      <c r="A207" s="165"/>
      <c r="B207" s="157"/>
      <c r="C207" s="61"/>
      <c r="D207" s="61"/>
      <c r="E207" s="61"/>
      <c r="F207" s="168"/>
      <c r="G207" s="159"/>
      <c r="H207" s="159"/>
      <c r="I207" s="100"/>
      <c r="J207" s="21"/>
      <c r="K207" s="100"/>
      <c r="L207" s="22"/>
      <c r="M207" s="151"/>
      <c r="N207" s="148"/>
      <c r="O207" s="148"/>
      <c r="P207" s="148"/>
      <c r="Q207" s="2"/>
      <c r="R207" s="154"/>
      <c r="S207" s="154"/>
      <c r="U207" s="125"/>
    </row>
    <row r="208" spans="1:21" s="75" customFormat="1" ht="12" hidden="1" thickBot="1">
      <c r="A208" s="165"/>
      <c r="B208" s="157"/>
      <c r="C208" s="63"/>
      <c r="D208" s="63"/>
      <c r="E208" s="63"/>
      <c r="F208" s="98"/>
      <c r="G208" s="159"/>
      <c r="H208" s="159"/>
      <c r="I208" s="101"/>
      <c r="J208" s="57"/>
      <c r="K208" s="101"/>
      <c r="L208" s="58"/>
      <c r="M208" s="152"/>
      <c r="N208" s="149"/>
      <c r="O208" s="149"/>
      <c r="P208" s="149"/>
      <c r="Q208" s="56"/>
      <c r="R208" s="155"/>
      <c r="S208" s="155"/>
      <c r="T208" s="74"/>
      <c r="U208" s="125"/>
    </row>
    <row r="209" spans="1:21" s="75" customFormat="1" ht="12" hidden="1" thickBot="1">
      <c r="A209" s="166"/>
      <c r="B209" s="117"/>
      <c r="C209" s="129"/>
      <c r="D209" s="129"/>
      <c r="E209" s="129"/>
      <c r="F209" s="130"/>
      <c r="G209" s="160"/>
      <c r="H209" s="160"/>
      <c r="I209" s="110"/>
      <c r="J209" s="111"/>
      <c r="K209" s="110"/>
      <c r="L209" s="112"/>
      <c r="M209" s="113"/>
      <c r="N209" s="113"/>
      <c r="O209" s="131"/>
      <c r="P209" s="131"/>
      <c r="Q209" s="113"/>
      <c r="R209" s="114"/>
      <c r="S209" s="115"/>
      <c r="T209" s="116">
        <f>IF(AND(M209=$T$10),(Q209),"")</f>
      </c>
      <c r="U209" s="125"/>
    </row>
    <row r="210" spans="1:21" s="75" customFormat="1" ht="11.25">
      <c r="A210" s="164">
        <v>50</v>
      </c>
      <c r="B210" s="156"/>
      <c r="C210" s="60"/>
      <c r="D210" s="60"/>
      <c r="E210" s="60"/>
      <c r="F210" s="167"/>
      <c r="G210" s="158"/>
      <c r="H210" s="158"/>
      <c r="I210" s="99"/>
      <c r="J210" s="16"/>
      <c r="K210" s="99"/>
      <c r="L210" s="17"/>
      <c r="M210" s="150"/>
      <c r="N210" s="147"/>
      <c r="O210" s="147"/>
      <c r="P210" s="147"/>
      <c r="Q210" s="145"/>
      <c r="R210" s="153">
        <f>IF(AND(M210=$R$10),(O210+P210),"")</f>
      </c>
      <c r="S210" s="153">
        <f>IF(AND(M210=$S$10),(O210+P210),"")</f>
      </c>
      <c r="T210" s="74"/>
      <c r="U210" s="125"/>
    </row>
    <row r="211" spans="1:21" s="75" customFormat="1" ht="11.25">
      <c r="A211" s="165"/>
      <c r="B211" s="157"/>
      <c r="C211" s="61"/>
      <c r="D211" s="61"/>
      <c r="E211" s="61"/>
      <c r="F211" s="168"/>
      <c r="G211" s="159"/>
      <c r="H211" s="159"/>
      <c r="I211" s="100"/>
      <c r="J211" s="21"/>
      <c r="K211" s="100"/>
      <c r="L211" s="22"/>
      <c r="M211" s="151"/>
      <c r="N211" s="148"/>
      <c r="O211" s="148"/>
      <c r="P211" s="148"/>
      <c r="Q211" s="70"/>
      <c r="R211" s="154"/>
      <c r="S211" s="154"/>
      <c r="U211" s="125"/>
    </row>
    <row r="212" spans="1:21" s="75" customFormat="1" ht="12" thickBot="1">
      <c r="A212" s="165"/>
      <c r="B212" s="157"/>
      <c r="C212" s="63"/>
      <c r="D212" s="63"/>
      <c r="E212" s="63"/>
      <c r="F212" s="98"/>
      <c r="G212" s="159"/>
      <c r="H212" s="159"/>
      <c r="I212" s="101"/>
      <c r="J212" s="57"/>
      <c r="K212" s="101"/>
      <c r="L212" s="58"/>
      <c r="M212" s="152"/>
      <c r="N212" s="149"/>
      <c r="O212" s="149"/>
      <c r="P212" s="149"/>
      <c r="Q212" s="146"/>
      <c r="R212" s="155"/>
      <c r="S212" s="155"/>
      <c r="T212" s="74"/>
      <c r="U212" s="125"/>
    </row>
    <row r="213" spans="1:21" s="75" customFormat="1" ht="12" thickBot="1">
      <c r="A213" s="166"/>
      <c r="B213" s="117"/>
      <c r="C213" s="129"/>
      <c r="D213" s="129"/>
      <c r="E213" s="129"/>
      <c r="F213" s="130"/>
      <c r="G213" s="160"/>
      <c r="H213" s="160"/>
      <c r="I213" s="110"/>
      <c r="J213" s="111"/>
      <c r="K213" s="110"/>
      <c r="L213" s="112"/>
      <c r="M213" s="113"/>
      <c r="N213" s="113"/>
      <c r="O213" s="131"/>
      <c r="P213" s="131"/>
      <c r="Q213" s="113"/>
      <c r="R213" s="114"/>
      <c r="S213" s="115"/>
      <c r="T213" s="116">
        <f>IF(AND(M213=$T$10),(Q213),"")</f>
      </c>
      <c r="U213" s="125"/>
    </row>
    <row r="214" spans="1:21" s="75" customFormat="1" ht="12" thickBot="1">
      <c r="A214" s="80"/>
      <c r="B214" s="81"/>
      <c r="C214" s="83"/>
      <c r="D214" s="83"/>
      <c r="E214" s="83"/>
      <c r="F214" s="83"/>
      <c r="G214" s="82"/>
      <c r="H214" s="82"/>
      <c r="I214" s="82"/>
      <c r="J214" s="82"/>
      <c r="K214" s="82"/>
      <c r="L214" s="84"/>
      <c r="M214" s="77"/>
      <c r="N214" s="77"/>
      <c r="O214" s="77"/>
      <c r="P214" s="77"/>
      <c r="Q214" s="77"/>
      <c r="R214" s="77"/>
      <c r="S214" s="78"/>
      <c r="T214" s="70"/>
      <c r="U214" s="125"/>
    </row>
    <row r="215" spans="1:21" s="75" customFormat="1" ht="12" thickBot="1">
      <c r="A215" s="80"/>
      <c r="B215" s="81"/>
      <c r="C215" s="83"/>
      <c r="D215" s="83"/>
      <c r="E215" s="83"/>
      <c r="F215" s="83"/>
      <c r="G215" s="82"/>
      <c r="H215" s="82"/>
      <c r="I215" s="82"/>
      <c r="J215" s="82"/>
      <c r="K215" s="82"/>
      <c r="L215" s="84"/>
      <c r="M215" s="77"/>
      <c r="N215" s="77"/>
      <c r="O215" s="77"/>
      <c r="P215" s="77"/>
      <c r="Q215" s="77"/>
      <c r="R215" s="77"/>
      <c r="S215" s="78"/>
      <c r="T215" s="70"/>
      <c r="U215" s="125"/>
    </row>
    <row r="216" spans="1:21" s="75" customFormat="1" ht="12" thickBot="1">
      <c r="A216" s="82"/>
      <c r="B216" s="82"/>
      <c r="C216" s="83"/>
      <c r="D216" s="83"/>
      <c r="E216" s="83"/>
      <c r="F216" s="82"/>
      <c r="G216" s="82"/>
      <c r="H216" s="82"/>
      <c r="I216" s="82"/>
      <c r="J216" s="82"/>
      <c r="K216" s="82"/>
      <c r="L216" s="84"/>
      <c r="M216" s="77"/>
      <c r="N216" s="77"/>
      <c r="O216" s="77"/>
      <c r="P216" s="77"/>
      <c r="Q216" s="77"/>
      <c r="R216" s="77" t="s">
        <v>27</v>
      </c>
      <c r="S216" s="77" t="s">
        <v>27</v>
      </c>
      <c r="T216" s="77" t="s">
        <v>27</v>
      </c>
      <c r="U216" s="127"/>
    </row>
    <row r="217" spans="2:21" s="75" customFormat="1" ht="21" customHeight="1" thickBot="1">
      <c r="B217" s="76"/>
      <c r="C217" s="102"/>
      <c r="D217" s="102"/>
      <c r="E217" s="102"/>
      <c r="F217" s="85"/>
      <c r="G217" s="85"/>
      <c r="H217" s="85"/>
      <c r="I217" s="85"/>
      <c r="J217" s="85"/>
      <c r="K217" s="85"/>
      <c r="L217" s="86"/>
      <c r="M217" s="87"/>
      <c r="N217" s="88"/>
      <c r="O217" s="88"/>
      <c r="P217" s="88"/>
      <c r="Q217" s="88">
        <f>SUM(Q14:Q213)</f>
        <v>40</v>
      </c>
      <c r="R217" s="88">
        <f>SUM(R14:R213)</f>
        <v>0</v>
      </c>
      <c r="S217" s="88">
        <f>SUM(S14:S213)</f>
        <v>0</v>
      </c>
      <c r="T217" s="88">
        <f>SUM(T14:T213)</f>
        <v>40</v>
      </c>
      <c r="U217" s="128"/>
    </row>
    <row r="218" spans="2:21" s="75" customFormat="1" ht="18.75" customHeight="1" thickBot="1">
      <c r="B218" s="76"/>
      <c r="C218" s="102"/>
      <c r="D218" s="102"/>
      <c r="E218" s="102"/>
      <c r="F218" s="85"/>
      <c r="G218" s="85"/>
      <c r="H218" s="85"/>
      <c r="I218" s="85"/>
      <c r="J218" s="85"/>
      <c r="K218" s="85"/>
      <c r="L218" s="86"/>
      <c r="M218" s="89"/>
      <c r="N218" s="88"/>
      <c r="O218" s="90"/>
      <c r="P218" s="90"/>
      <c r="Q218" s="88">
        <f>SUM(Q14:Q213)</f>
        <v>40</v>
      </c>
      <c r="R218" s="91" t="s">
        <v>30</v>
      </c>
      <c r="S218" s="90"/>
      <c r="T218" s="92"/>
      <c r="U218" s="92"/>
    </row>
    <row r="219" spans="2:29" s="75" customFormat="1" ht="17.25" customHeight="1">
      <c r="B219" s="92"/>
      <c r="C219" s="103"/>
      <c r="D219" s="103"/>
      <c r="E219" s="103"/>
      <c r="F219" s="92"/>
      <c r="G219" s="92"/>
      <c r="H219" s="92"/>
      <c r="I219" s="92"/>
      <c r="J219" s="92"/>
      <c r="K219" s="92"/>
      <c r="L219" s="93"/>
      <c r="M219" s="94"/>
      <c r="N219" s="95"/>
      <c r="O219" s="90"/>
      <c r="P219" s="90"/>
      <c r="Q219" s="92"/>
      <c r="R219" s="92"/>
      <c r="S219" s="92"/>
      <c r="T219" s="92"/>
      <c r="U219" s="92"/>
      <c r="V219" s="92"/>
      <c r="W219" s="92"/>
      <c r="X219" s="92"/>
      <c r="Y219" s="92"/>
      <c r="Z219" s="92"/>
      <c r="AA219" s="92"/>
      <c r="AB219" s="92"/>
      <c r="AC219" s="92"/>
    </row>
    <row r="220" spans="2:29" s="75" customFormat="1" ht="11.25">
      <c r="B220" s="92"/>
      <c r="C220" s="103"/>
      <c r="D220" s="103"/>
      <c r="E220" s="103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</row>
  </sheetData>
  <sheetProtection password="EAAA" sheet="1" selectLockedCells="1"/>
  <mergeCells count="552">
    <mergeCell ref="N9:Q9"/>
    <mergeCell ref="N10:Q10"/>
    <mergeCell ref="A14:A17"/>
    <mergeCell ref="B14:B16"/>
    <mergeCell ref="F14:F15"/>
    <mergeCell ref="G14:G17"/>
    <mergeCell ref="H14:H17"/>
    <mergeCell ref="M14:M16"/>
    <mergeCell ref="N14:N16"/>
    <mergeCell ref="O14:O16"/>
    <mergeCell ref="P14:P16"/>
    <mergeCell ref="R14:R16"/>
    <mergeCell ref="S14:S16"/>
    <mergeCell ref="A18:A21"/>
    <mergeCell ref="B18:B20"/>
    <mergeCell ref="F18:F19"/>
    <mergeCell ref="G18:G21"/>
    <mergeCell ref="H18:H21"/>
    <mergeCell ref="M18:M20"/>
    <mergeCell ref="N18:N20"/>
    <mergeCell ref="O18:O20"/>
    <mergeCell ref="P18:P20"/>
    <mergeCell ref="R18:R20"/>
    <mergeCell ref="S18:S20"/>
    <mergeCell ref="A22:A25"/>
    <mergeCell ref="B22:B24"/>
    <mergeCell ref="F22:F23"/>
    <mergeCell ref="G22:G25"/>
    <mergeCell ref="H22:H25"/>
    <mergeCell ref="M22:M24"/>
    <mergeCell ref="N22:N24"/>
    <mergeCell ref="O22:O24"/>
    <mergeCell ref="P22:P24"/>
    <mergeCell ref="R22:R24"/>
    <mergeCell ref="S22:S24"/>
    <mergeCell ref="A26:A29"/>
    <mergeCell ref="B26:B28"/>
    <mergeCell ref="F26:F27"/>
    <mergeCell ref="G26:G29"/>
    <mergeCell ref="H26:H29"/>
    <mergeCell ref="M26:M28"/>
    <mergeCell ref="N26:N28"/>
    <mergeCell ref="O26:O28"/>
    <mergeCell ref="P26:P28"/>
    <mergeCell ref="R26:R28"/>
    <mergeCell ref="S26:S28"/>
    <mergeCell ref="A30:A33"/>
    <mergeCell ref="B30:B32"/>
    <mergeCell ref="F30:F31"/>
    <mergeCell ref="G30:G33"/>
    <mergeCell ref="H30:H33"/>
    <mergeCell ref="M30:M32"/>
    <mergeCell ref="N30:N32"/>
    <mergeCell ref="O30:O32"/>
    <mergeCell ref="P30:P32"/>
    <mergeCell ref="R30:R32"/>
    <mergeCell ref="S30:S32"/>
    <mergeCell ref="A34:A37"/>
    <mergeCell ref="B34:B36"/>
    <mergeCell ref="F34:F35"/>
    <mergeCell ref="G34:G37"/>
    <mergeCell ref="H34:H37"/>
    <mergeCell ref="M34:M36"/>
    <mergeCell ref="N34:N36"/>
    <mergeCell ref="O34:O36"/>
    <mergeCell ref="P34:P36"/>
    <mergeCell ref="R34:R36"/>
    <mergeCell ref="S34:S36"/>
    <mergeCell ref="A38:A41"/>
    <mergeCell ref="B38:B40"/>
    <mergeCell ref="F38:F39"/>
    <mergeCell ref="G38:G41"/>
    <mergeCell ref="H38:H41"/>
    <mergeCell ref="M38:M40"/>
    <mergeCell ref="N38:N40"/>
    <mergeCell ref="O38:O40"/>
    <mergeCell ref="P38:P40"/>
    <mergeCell ref="R38:R40"/>
    <mergeCell ref="S38:S40"/>
    <mergeCell ref="A42:A45"/>
    <mergeCell ref="B42:B44"/>
    <mergeCell ref="F42:F43"/>
    <mergeCell ref="G42:G45"/>
    <mergeCell ref="H42:H45"/>
    <mergeCell ref="M42:M44"/>
    <mergeCell ref="N42:N44"/>
    <mergeCell ref="O42:O44"/>
    <mergeCell ref="P42:P44"/>
    <mergeCell ref="R42:R44"/>
    <mergeCell ref="S42:S44"/>
    <mergeCell ref="A46:A49"/>
    <mergeCell ref="B46:B48"/>
    <mergeCell ref="F46:F47"/>
    <mergeCell ref="G46:G49"/>
    <mergeCell ref="H46:H49"/>
    <mergeCell ref="M46:M48"/>
    <mergeCell ref="N46:N48"/>
    <mergeCell ref="O46:O48"/>
    <mergeCell ref="P46:P48"/>
    <mergeCell ref="R46:R48"/>
    <mergeCell ref="S46:S48"/>
    <mergeCell ref="A50:A53"/>
    <mergeCell ref="B50:B52"/>
    <mergeCell ref="F50:F51"/>
    <mergeCell ref="G50:G53"/>
    <mergeCell ref="H50:H53"/>
    <mergeCell ref="M50:M52"/>
    <mergeCell ref="N50:N52"/>
    <mergeCell ref="O50:O52"/>
    <mergeCell ref="P50:P52"/>
    <mergeCell ref="R50:R52"/>
    <mergeCell ref="S50:S52"/>
    <mergeCell ref="A54:A57"/>
    <mergeCell ref="B54:B56"/>
    <mergeCell ref="F54:F55"/>
    <mergeCell ref="G54:G57"/>
    <mergeCell ref="H54:H57"/>
    <mergeCell ref="M54:M56"/>
    <mergeCell ref="N54:N56"/>
    <mergeCell ref="O54:O56"/>
    <mergeCell ref="P54:P56"/>
    <mergeCell ref="R54:R56"/>
    <mergeCell ref="S54:S56"/>
    <mergeCell ref="A58:A61"/>
    <mergeCell ref="B58:B60"/>
    <mergeCell ref="F58:F59"/>
    <mergeCell ref="G58:G61"/>
    <mergeCell ref="H58:H61"/>
    <mergeCell ref="M58:M60"/>
    <mergeCell ref="N58:N60"/>
    <mergeCell ref="O58:O60"/>
    <mergeCell ref="P58:P60"/>
    <mergeCell ref="R58:R60"/>
    <mergeCell ref="S58:S60"/>
    <mergeCell ref="A62:A65"/>
    <mergeCell ref="B62:B64"/>
    <mergeCell ref="F62:F63"/>
    <mergeCell ref="G62:G65"/>
    <mergeCell ref="H62:H65"/>
    <mergeCell ref="M62:M64"/>
    <mergeCell ref="N62:N64"/>
    <mergeCell ref="O62:O64"/>
    <mergeCell ref="P62:P64"/>
    <mergeCell ref="R62:R64"/>
    <mergeCell ref="S62:S64"/>
    <mergeCell ref="A66:A69"/>
    <mergeCell ref="B66:B68"/>
    <mergeCell ref="F66:F67"/>
    <mergeCell ref="G66:G69"/>
    <mergeCell ref="H66:H69"/>
    <mergeCell ref="M66:M68"/>
    <mergeCell ref="N66:N68"/>
    <mergeCell ref="O66:O68"/>
    <mergeCell ref="P66:P68"/>
    <mergeCell ref="R66:R68"/>
    <mergeCell ref="S66:S68"/>
    <mergeCell ref="A70:A73"/>
    <mergeCell ref="B70:B72"/>
    <mergeCell ref="F70:F71"/>
    <mergeCell ref="G70:G73"/>
    <mergeCell ref="H70:H73"/>
    <mergeCell ref="M70:M72"/>
    <mergeCell ref="N70:N72"/>
    <mergeCell ref="O70:O72"/>
    <mergeCell ref="P70:P72"/>
    <mergeCell ref="R70:R72"/>
    <mergeCell ref="S70:S72"/>
    <mergeCell ref="A74:A77"/>
    <mergeCell ref="B74:B76"/>
    <mergeCell ref="F74:F75"/>
    <mergeCell ref="G74:G77"/>
    <mergeCell ref="H74:H77"/>
    <mergeCell ref="M74:M76"/>
    <mergeCell ref="N74:N76"/>
    <mergeCell ref="O74:O76"/>
    <mergeCell ref="P74:P76"/>
    <mergeCell ref="R74:R76"/>
    <mergeCell ref="S74:S76"/>
    <mergeCell ref="A78:A81"/>
    <mergeCell ref="B78:B80"/>
    <mergeCell ref="F78:F79"/>
    <mergeCell ref="G78:G81"/>
    <mergeCell ref="H78:H81"/>
    <mergeCell ref="M78:M80"/>
    <mergeCell ref="N78:N80"/>
    <mergeCell ref="O78:O80"/>
    <mergeCell ref="P78:P80"/>
    <mergeCell ref="R78:R80"/>
    <mergeCell ref="S78:S80"/>
    <mergeCell ref="A82:A85"/>
    <mergeCell ref="B82:B84"/>
    <mergeCell ref="F82:F83"/>
    <mergeCell ref="G82:G85"/>
    <mergeCell ref="H82:H85"/>
    <mergeCell ref="M82:M84"/>
    <mergeCell ref="N82:N84"/>
    <mergeCell ref="O82:O84"/>
    <mergeCell ref="P82:P84"/>
    <mergeCell ref="R82:R84"/>
    <mergeCell ref="S82:S84"/>
    <mergeCell ref="A86:A89"/>
    <mergeCell ref="B86:B88"/>
    <mergeCell ref="F86:F87"/>
    <mergeCell ref="G86:G89"/>
    <mergeCell ref="H86:H89"/>
    <mergeCell ref="M86:M88"/>
    <mergeCell ref="N86:N88"/>
    <mergeCell ref="O86:O88"/>
    <mergeCell ref="P86:P88"/>
    <mergeCell ref="R86:R88"/>
    <mergeCell ref="S86:S88"/>
    <mergeCell ref="A90:A93"/>
    <mergeCell ref="B90:B92"/>
    <mergeCell ref="F90:F91"/>
    <mergeCell ref="G90:G93"/>
    <mergeCell ref="H90:H93"/>
    <mergeCell ref="M90:M92"/>
    <mergeCell ref="N90:N92"/>
    <mergeCell ref="O90:O92"/>
    <mergeCell ref="P90:P92"/>
    <mergeCell ref="R90:R92"/>
    <mergeCell ref="S90:S92"/>
    <mergeCell ref="A94:A97"/>
    <mergeCell ref="B94:B96"/>
    <mergeCell ref="F94:F95"/>
    <mergeCell ref="G94:G97"/>
    <mergeCell ref="H94:H97"/>
    <mergeCell ref="M94:M96"/>
    <mergeCell ref="N94:N96"/>
    <mergeCell ref="O94:O96"/>
    <mergeCell ref="P94:P96"/>
    <mergeCell ref="R94:R96"/>
    <mergeCell ref="S94:S96"/>
    <mergeCell ref="A98:A101"/>
    <mergeCell ref="B98:B100"/>
    <mergeCell ref="F98:F99"/>
    <mergeCell ref="G98:G101"/>
    <mergeCell ref="H98:H101"/>
    <mergeCell ref="M98:M100"/>
    <mergeCell ref="N98:N100"/>
    <mergeCell ref="O98:O100"/>
    <mergeCell ref="P98:P100"/>
    <mergeCell ref="R98:R100"/>
    <mergeCell ref="S98:S100"/>
    <mergeCell ref="A102:A105"/>
    <mergeCell ref="B102:B104"/>
    <mergeCell ref="F102:F103"/>
    <mergeCell ref="G102:G105"/>
    <mergeCell ref="H102:H105"/>
    <mergeCell ref="M102:M104"/>
    <mergeCell ref="N102:N104"/>
    <mergeCell ref="O102:O104"/>
    <mergeCell ref="P102:P104"/>
    <mergeCell ref="R102:R104"/>
    <mergeCell ref="S102:S104"/>
    <mergeCell ref="A106:A109"/>
    <mergeCell ref="B106:B108"/>
    <mergeCell ref="F106:F107"/>
    <mergeCell ref="G106:G109"/>
    <mergeCell ref="H106:H109"/>
    <mergeCell ref="M106:M108"/>
    <mergeCell ref="N106:N108"/>
    <mergeCell ref="O106:O108"/>
    <mergeCell ref="P106:P108"/>
    <mergeCell ref="R106:R108"/>
    <mergeCell ref="S106:S108"/>
    <mergeCell ref="A110:A113"/>
    <mergeCell ref="B110:B112"/>
    <mergeCell ref="F110:F111"/>
    <mergeCell ref="G110:G113"/>
    <mergeCell ref="H110:H113"/>
    <mergeCell ref="M110:M112"/>
    <mergeCell ref="N110:N112"/>
    <mergeCell ref="O110:O112"/>
    <mergeCell ref="P110:P112"/>
    <mergeCell ref="R110:R112"/>
    <mergeCell ref="S110:S112"/>
    <mergeCell ref="A114:A117"/>
    <mergeCell ref="B114:B116"/>
    <mergeCell ref="F114:F115"/>
    <mergeCell ref="G114:G117"/>
    <mergeCell ref="H114:H117"/>
    <mergeCell ref="M114:M116"/>
    <mergeCell ref="N114:N116"/>
    <mergeCell ref="O114:O116"/>
    <mergeCell ref="P114:P116"/>
    <mergeCell ref="R114:R116"/>
    <mergeCell ref="S114:S116"/>
    <mergeCell ref="A118:A121"/>
    <mergeCell ref="B118:B120"/>
    <mergeCell ref="F118:F119"/>
    <mergeCell ref="G118:G121"/>
    <mergeCell ref="H118:H121"/>
    <mergeCell ref="M118:M120"/>
    <mergeCell ref="N118:N120"/>
    <mergeCell ref="O118:O120"/>
    <mergeCell ref="P118:P120"/>
    <mergeCell ref="R118:R120"/>
    <mergeCell ref="S118:S120"/>
    <mergeCell ref="A122:A125"/>
    <mergeCell ref="B122:B124"/>
    <mergeCell ref="F122:F123"/>
    <mergeCell ref="G122:G125"/>
    <mergeCell ref="H122:H125"/>
    <mergeCell ref="M122:M124"/>
    <mergeCell ref="N122:N124"/>
    <mergeCell ref="O122:O124"/>
    <mergeCell ref="P122:P124"/>
    <mergeCell ref="R122:R124"/>
    <mergeCell ref="S122:S124"/>
    <mergeCell ref="A126:A129"/>
    <mergeCell ref="B126:B128"/>
    <mergeCell ref="F126:F127"/>
    <mergeCell ref="G126:G129"/>
    <mergeCell ref="H126:H129"/>
    <mergeCell ref="M126:M128"/>
    <mergeCell ref="N126:N128"/>
    <mergeCell ref="O126:O128"/>
    <mergeCell ref="P126:P128"/>
    <mergeCell ref="R126:R128"/>
    <mergeCell ref="S126:S128"/>
    <mergeCell ref="A130:A133"/>
    <mergeCell ref="B130:B132"/>
    <mergeCell ref="F130:F131"/>
    <mergeCell ref="G130:G133"/>
    <mergeCell ref="H130:H133"/>
    <mergeCell ref="M130:M132"/>
    <mergeCell ref="N130:N132"/>
    <mergeCell ref="O130:O132"/>
    <mergeCell ref="P130:P132"/>
    <mergeCell ref="R130:R132"/>
    <mergeCell ref="S130:S132"/>
    <mergeCell ref="A134:A137"/>
    <mergeCell ref="B134:B136"/>
    <mergeCell ref="F134:F135"/>
    <mergeCell ref="G134:G137"/>
    <mergeCell ref="H134:H137"/>
    <mergeCell ref="M134:M136"/>
    <mergeCell ref="N134:N136"/>
    <mergeCell ref="O134:O136"/>
    <mergeCell ref="P134:P136"/>
    <mergeCell ref="R134:R136"/>
    <mergeCell ref="S134:S136"/>
    <mergeCell ref="A138:A141"/>
    <mergeCell ref="B138:B140"/>
    <mergeCell ref="F138:F139"/>
    <mergeCell ref="G138:G141"/>
    <mergeCell ref="H138:H141"/>
    <mergeCell ref="M138:M140"/>
    <mergeCell ref="N138:N140"/>
    <mergeCell ref="O138:O140"/>
    <mergeCell ref="P138:P140"/>
    <mergeCell ref="R138:R140"/>
    <mergeCell ref="S138:S140"/>
    <mergeCell ref="A142:A145"/>
    <mergeCell ref="B142:B144"/>
    <mergeCell ref="F142:F143"/>
    <mergeCell ref="G142:G145"/>
    <mergeCell ref="H142:H145"/>
    <mergeCell ref="M142:M144"/>
    <mergeCell ref="N142:N144"/>
    <mergeCell ref="O142:O144"/>
    <mergeCell ref="P142:P144"/>
    <mergeCell ref="R142:R144"/>
    <mergeCell ref="S142:S144"/>
    <mergeCell ref="A146:A149"/>
    <mergeCell ref="B146:B148"/>
    <mergeCell ref="F146:F147"/>
    <mergeCell ref="G146:G149"/>
    <mergeCell ref="H146:H149"/>
    <mergeCell ref="M146:M148"/>
    <mergeCell ref="N146:N148"/>
    <mergeCell ref="O146:O148"/>
    <mergeCell ref="P146:P148"/>
    <mergeCell ref="R146:R148"/>
    <mergeCell ref="S146:S148"/>
    <mergeCell ref="A150:A153"/>
    <mergeCell ref="B150:B152"/>
    <mergeCell ref="F150:F151"/>
    <mergeCell ref="G150:G153"/>
    <mergeCell ref="H150:H153"/>
    <mergeCell ref="M150:M152"/>
    <mergeCell ref="N150:N152"/>
    <mergeCell ref="O150:O152"/>
    <mergeCell ref="P150:P152"/>
    <mergeCell ref="R150:R152"/>
    <mergeCell ref="S150:S152"/>
    <mergeCell ref="A154:A157"/>
    <mergeCell ref="B154:B156"/>
    <mergeCell ref="F154:F155"/>
    <mergeCell ref="G154:G157"/>
    <mergeCell ref="H154:H157"/>
    <mergeCell ref="M154:M156"/>
    <mergeCell ref="N154:N156"/>
    <mergeCell ref="O154:O156"/>
    <mergeCell ref="P154:P156"/>
    <mergeCell ref="R154:R156"/>
    <mergeCell ref="S154:S156"/>
    <mergeCell ref="A158:A161"/>
    <mergeCell ref="B158:B160"/>
    <mergeCell ref="F158:F159"/>
    <mergeCell ref="G158:G161"/>
    <mergeCell ref="H158:H161"/>
    <mergeCell ref="M158:M160"/>
    <mergeCell ref="N158:N160"/>
    <mergeCell ref="O158:O160"/>
    <mergeCell ref="P158:P160"/>
    <mergeCell ref="R158:R160"/>
    <mergeCell ref="S158:S160"/>
    <mergeCell ref="A162:A165"/>
    <mergeCell ref="B162:B164"/>
    <mergeCell ref="F162:F163"/>
    <mergeCell ref="G162:G165"/>
    <mergeCell ref="H162:H165"/>
    <mergeCell ref="M162:M164"/>
    <mergeCell ref="N162:N164"/>
    <mergeCell ref="O162:O164"/>
    <mergeCell ref="P162:P164"/>
    <mergeCell ref="R162:R164"/>
    <mergeCell ref="S162:S164"/>
    <mergeCell ref="A166:A169"/>
    <mergeCell ref="B166:B168"/>
    <mergeCell ref="F166:F167"/>
    <mergeCell ref="G166:G169"/>
    <mergeCell ref="H166:H169"/>
    <mergeCell ref="M166:M168"/>
    <mergeCell ref="N166:N168"/>
    <mergeCell ref="O166:O168"/>
    <mergeCell ref="P166:P168"/>
    <mergeCell ref="R166:R168"/>
    <mergeCell ref="S166:S168"/>
    <mergeCell ref="A170:A173"/>
    <mergeCell ref="B170:B172"/>
    <mergeCell ref="F170:F171"/>
    <mergeCell ref="G170:G173"/>
    <mergeCell ref="H170:H173"/>
    <mergeCell ref="M170:M172"/>
    <mergeCell ref="N170:N172"/>
    <mergeCell ref="O170:O172"/>
    <mergeCell ref="P170:P172"/>
    <mergeCell ref="R170:R172"/>
    <mergeCell ref="S170:S172"/>
    <mergeCell ref="A174:A177"/>
    <mergeCell ref="B174:B176"/>
    <mergeCell ref="F174:F175"/>
    <mergeCell ref="G174:G177"/>
    <mergeCell ref="H174:H177"/>
    <mergeCell ref="M174:M176"/>
    <mergeCell ref="N174:N176"/>
    <mergeCell ref="O174:O176"/>
    <mergeCell ref="P174:P176"/>
    <mergeCell ref="R174:R176"/>
    <mergeCell ref="S174:S176"/>
    <mergeCell ref="A178:A181"/>
    <mergeCell ref="B178:B180"/>
    <mergeCell ref="F178:F179"/>
    <mergeCell ref="G178:G181"/>
    <mergeCell ref="H178:H181"/>
    <mergeCell ref="M178:M180"/>
    <mergeCell ref="N178:N180"/>
    <mergeCell ref="O178:O180"/>
    <mergeCell ref="P178:P180"/>
    <mergeCell ref="R178:R180"/>
    <mergeCell ref="S178:S180"/>
    <mergeCell ref="A182:A185"/>
    <mergeCell ref="B182:B184"/>
    <mergeCell ref="F182:F183"/>
    <mergeCell ref="G182:G185"/>
    <mergeCell ref="H182:H185"/>
    <mergeCell ref="M182:M184"/>
    <mergeCell ref="N182:N184"/>
    <mergeCell ref="O182:O184"/>
    <mergeCell ref="P182:P184"/>
    <mergeCell ref="R182:R184"/>
    <mergeCell ref="S182:S184"/>
    <mergeCell ref="A186:A189"/>
    <mergeCell ref="B186:B188"/>
    <mergeCell ref="F186:F187"/>
    <mergeCell ref="G186:G189"/>
    <mergeCell ref="H186:H189"/>
    <mergeCell ref="M186:M188"/>
    <mergeCell ref="N186:N188"/>
    <mergeCell ref="O186:O188"/>
    <mergeCell ref="P186:P188"/>
    <mergeCell ref="R186:R188"/>
    <mergeCell ref="S186:S188"/>
    <mergeCell ref="A190:A193"/>
    <mergeCell ref="B190:B192"/>
    <mergeCell ref="F190:F191"/>
    <mergeCell ref="G190:G193"/>
    <mergeCell ref="H190:H193"/>
    <mergeCell ref="M190:M192"/>
    <mergeCell ref="N190:N192"/>
    <mergeCell ref="O190:O192"/>
    <mergeCell ref="P190:P192"/>
    <mergeCell ref="R190:R192"/>
    <mergeCell ref="S190:S192"/>
    <mergeCell ref="A194:A197"/>
    <mergeCell ref="B194:B196"/>
    <mergeCell ref="F194:F195"/>
    <mergeCell ref="G194:G197"/>
    <mergeCell ref="H194:H197"/>
    <mergeCell ref="M194:M196"/>
    <mergeCell ref="N194:N196"/>
    <mergeCell ref="O194:O196"/>
    <mergeCell ref="P194:P196"/>
    <mergeCell ref="R194:R196"/>
    <mergeCell ref="S194:S196"/>
    <mergeCell ref="A198:A201"/>
    <mergeCell ref="B198:B200"/>
    <mergeCell ref="F198:F199"/>
    <mergeCell ref="G198:G201"/>
    <mergeCell ref="H198:H201"/>
    <mergeCell ref="M198:M200"/>
    <mergeCell ref="N198:N200"/>
    <mergeCell ref="O198:O200"/>
    <mergeCell ref="P198:P200"/>
    <mergeCell ref="R198:R200"/>
    <mergeCell ref="S198:S200"/>
    <mergeCell ref="A202:A205"/>
    <mergeCell ref="B202:B204"/>
    <mergeCell ref="F202:F203"/>
    <mergeCell ref="G202:G205"/>
    <mergeCell ref="H202:H205"/>
    <mergeCell ref="M202:M204"/>
    <mergeCell ref="N202:N204"/>
    <mergeCell ref="O202:O204"/>
    <mergeCell ref="P202:P204"/>
    <mergeCell ref="R202:R204"/>
    <mergeCell ref="S202:S204"/>
    <mergeCell ref="A206:A209"/>
    <mergeCell ref="B206:B208"/>
    <mergeCell ref="F206:F207"/>
    <mergeCell ref="G206:G209"/>
    <mergeCell ref="H206:H209"/>
    <mergeCell ref="M206:M208"/>
    <mergeCell ref="N206:N208"/>
    <mergeCell ref="O206:O208"/>
    <mergeCell ref="P206:P208"/>
    <mergeCell ref="R206:R208"/>
    <mergeCell ref="S206:S208"/>
    <mergeCell ref="A210:A213"/>
    <mergeCell ref="B210:B212"/>
    <mergeCell ref="F210:F211"/>
    <mergeCell ref="G210:G213"/>
    <mergeCell ref="H210:H213"/>
    <mergeCell ref="M210:M212"/>
    <mergeCell ref="N210:N212"/>
    <mergeCell ref="O210:O212"/>
    <mergeCell ref="P210:P212"/>
    <mergeCell ref="R210:R212"/>
    <mergeCell ref="S210:S212"/>
  </mergeCells>
  <hyperlinks>
    <hyperlink ref="E35" r:id="rId1" display="aiello.pilippe0086@orange.fr "/>
  </hyperlinks>
  <printOptions/>
  <pageMargins left="0.7874015748031497" right="0" top="0.15748031496062992" bottom="0.15748031496062992" header="0" footer="0"/>
  <pageSetup orientation="landscape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showZeros="0" zoomScale="80" zoomScaleNormal="80" zoomScalePageLayoutView="0" workbookViewId="0" topLeftCell="A1">
      <selection activeCell="B2" sqref="B2"/>
    </sheetView>
  </sheetViews>
  <sheetFormatPr defaultColWidth="11.421875" defaultRowHeight="12.75"/>
  <cols>
    <col min="1" max="1" width="6.421875" style="37" customWidth="1"/>
    <col min="2" max="2" width="12.8515625" style="37" customWidth="1"/>
    <col min="3" max="3" width="5.421875" style="38" customWidth="1"/>
    <col min="4" max="4" width="9.7109375" style="38" customWidth="1"/>
    <col min="5" max="5" width="11.140625" style="38" customWidth="1"/>
    <col min="6" max="6" width="10.00390625" style="38" customWidth="1"/>
    <col min="7" max="7" width="9.421875" style="38" customWidth="1"/>
    <col min="8" max="8" width="6.140625" style="38" customWidth="1"/>
    <col min="9" max="9" width="7.421875" style="38" customWidth="1"/>
    <col min="10" max="10" width="5.421875" style="38" customWidth="1"/>
    <col min="11" max="11" width="7.00390625" style="38" customWidth="1"/>
    <col min="12" max="13" width="7.7109375" style="38" customWidth="1"/>
    <col min="14" max="14" width="6.7109375" style="38" customWidth="1"/>
    <col min="15" max="15" width="6.140625" style="38" customWidth="1"/>
    <col min="16" max="17" width="6.7109375" style="38" customWidth="1"/>
    <col min="18" max="16384" width="11.421875" style="37" customWidth="1"/>
  </cols>
  <sheetData>
    <row r="1" spans="2:17" s="3" customFormat="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s="3" customFormat="1" ht="12.75">
      <c r="B2" s="40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s="3" customFormat="1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3" customFormat="1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s="3" customFormat="1" ht="12.75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3" customFormat="1" ht="12.75">
      <c r="A7" s="7" t="s">
        <v>49</v>
      </c>
      <c r="B7" s="8" t="s">
        <v>37</v>
      </c>
      <c r="C7" s="8" t="s">
        <v>90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3:17" s="3" customFormat="1" ht="13.5" thickBo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s="3" customFormat="1" ht="13.5" thickBot="1">
      <c r="B9" s="9"/>
      <c r="C9" s="5"/>
      <c r="D9" s="10" t="s">
        <v>0</v>
      </c>
      <c r="E9" s="10" t="s">
        <v>0</v>
      </c>
      <c r="F9" s="10" t="s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3:17" s="3" customFormat="1" ht="15" customHeight="1" thickBot="1">
      <c r="C10" s="5"/>
      <c r="D10" s="10" t="s">
        <v>2</v>
      </c>
      <c r="E10" s="10" t="s">
        <v>3</v>
      </c>
      <c r="F10" s="11">
        <v>0.196</v>
      </c>
      <c r="G10" s="12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4" t="s">
        <v>14</v>
      </c>
    </row>
    <row r="11" spans="1:17" s="15" customFormat="1" ht="36.75" customHeight="1" thickBot="1">
      <c r="A11" s="1" t="s">
        <v>15</v>
      </c>
      <c r="B11" s="1" t="s">
        <v>16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17</v>
      </c>
      <c r="H11" s="1" t="s">
        <v>18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24</v>
      </c>
      <c r="O11" s="1" t="s">
        <v>25</v>
      </c>
      <c r="P11" s="1" t="s">
        <v>47</v>
      </c>
      <c r="Q11" s="1" t="s">
        <v>26</v>
      </c>
    </row>
    <row r="12" spans="1:17" s="20" customFormat="1" ht="11.25">
      <c r="A12" s="16"/>
      <c r="B12" s="17"/>
      <c r="C12" s="18"/>
      <c r="D12" s="18"/>
      <c r="E12" s="18"/>
      <c r="F12" s="2">
        <f>SUM(E12-(E12/1.196))</f>
        <v>0</v>
      </c>
      <c r="G12" s="2">
        <f>IF(AND(C12=$G$10),(E12-F12),"")</f>
      </c>
      <c r="H12" s="2">
        <f>IF(AND(C12=$H$10),(E12-F12),"")</f>
      </c>
      <c r="I12" s="2">
        <f>IF(AND(C12=$I$10),(D12),"")</f>
      </c>
      <c r="J12" s="2">
        <f>IF(AND(C12=$J$10),(E12-F12),"")</f>
      </c>
      <c r="K12" s="2">
        <f>IF(AND(C12=$K$10),(D12),"")</f>
      </c>
      <c r="L12" s="2">
        <f>IF(AND(C12=$L$10),(D12),"")</f>
      </c>
      <c r="M12" s="2">
        <f>IF(AND(C12=$M$10),(E12-F12),"")</f>
      </c>
      <c r="N12" s="2">
        <f>IF(AND(C12=$N$10),(E12-F12),"")</f>
      </c>
      <c r="O12" s="2">
        <f>IF(AND(C12=$O$10),(D12),"")</f>
      </c>
      <c r="P12" s="2">
        <f>IF(AND(C12=$P$10),(E12-F12),"")</f>
      </c>
      <c r="Q12" s="18">
        <f>IF(AND(C12=$Q$10),(D12),"")</f>
      </c>
    </row>
    <row r="13" spans="1:17" s="20" customFormat="1" ht="11.25">
      <c r="A13" s="21"/>
      <c r="B13" s="22"/>
      <c r="C13" s="2"/>
      <c r="D13" s="2"/>
      <c r="E13" s="2"/>
      <c r="F13" s="2">
        <f>E13-(E13/1.196)</f>
        <v>0</v>
      </c>
      <c r="G13" s="2">
        <f>IF(AND(C13=$G$10),(E13-F13),"")</f>
      </c>
      <c r="H13" s="2">
        <f aca="true" t="shared" si="0" ref="H13:H39">IF(AND(C13=$H$10),(E13-F13),"")</f>
      </c>
      <c r="I13" s="2">
        <f aca="true" t="shared" si="1" ref="I13:I39">IF(AND(C13=$I$10),(D13),"")</f>
      </c>
      <c r="J13" s="2">
        <f aca="true" t="shared" si="2" ref="J13:J39">IF(AND(C13=$J$10),(E13-F13),"")</f>
      </c>
      <c r="K13" s="2">
        <f>IF(AND(C13=$K$10),(D13),"")</f>
      </c>
      <c r="L13" s="2">
        <f aca="true" t="shared" si="3" ref="L13:L39">IF(AND(C13=$L$10),(D13),"")</f>
      </c>
      <c r="M13" s="2">
        <f aca="true" t="shared" si="4" ref="M13:M39">IF(AND(C13=$M$10),(E13-F13),"")</f>
      </c>
      <c r="N13" s="2">
        <f aca="true" t="shared" si="5" ref="N13:N39">IF(AND(C13=$N$10),(E13-F13),"")</f>
      </c>
      <c r="O13" s="2">
        <f aca="true" t="shared" si="6" ref="O13:O39">IF(AND(C13=$O$10),(D13),"")</f>
      </c>
      <c r="P13" s="2">
        <f aca="true" t="shared" si="7" ref="P13:P39">IF(AND(C13=$P$10),(E13-F13),"")</f>
      </c>
      <c r="Q13" s="2">
        <f aca="true" t="shared" si="8" ref="Q13:Q39">IF(AND(C13=$Q$10),(D13),"")</f>
      </c>
    </row>
    <row r="14" spans="1:17" s="20" customFormat="1" ht="11.25">
      <c r="A14" s="21"/>
      <c r="B14" s="22"/>
      <c r="C14" s="2"/>
      <c r="D14" s="2"/>
      <c r="E14" s="2"/>
      <c r="F14" s="2">
        <f aca="true" t="shared" si="9" ref="F14:F39">E14-(E14/1.196)</f>
        <v>0</v>
      </c>
      <c r="G14" s="2">
        <f aca="true" t="shared" si="10" ref="G14:G39">IF(AND(C14=$G$10),(E14-F14),"")</f>
      </c>
      <c r="H14" s="2">
        <f t="shared" si="0"/>
      </c>
      <c r="I14" s="2">
        <f t="shared" si="1"/>
      </c>
      <c r="J14" s="2">
        <f t="shared" si="2"/>
      </c>
      <c r="K14" s="2">
        <f aca="true" t="shared" si="11" ref="K14:K39">IF(AND(C14=$K$10),(D14),"")</f>
      </c>
      <c r="L14" s="2">
        <f t="shared" si="3"/>
      </c>
      <c r="M14" s="2">
        <f t="shared" si="4"/>
      </c>
      <c r="N14" s="2">
        <f t="shared" si="5"/>
      </c>
      <c r="O14" s="2">
        <f t="shared" si="6"/>
      </c>
      <c r="P14" s="2">
        <f t="shared" si="7"/>
      </c>
      <c r="Q14" s="2">
        <f t="shared" si="8"/>
      </c>
    </row>
    <row r="15" spans="1:17" s="20" customFormat="1" ht="11.25">
      <c r="A15" s="21"/>
      <c r="B15" s="22"/>
      <c r="C15" s="2"/>
      <c r="D15" s="2"/>
      <c r="E15" s="2"/>
      <c r="F15" s="2">
        <f t="shared" si="9"/>
        <v>0</v>
      </c>
      <c r="G15" s="2">
        <f t="shared" si="10"/>
      </c>
      <c r="H15" s="2">
        <f t="shared" si="0"/>
      </c>
      <c r="I15" s="2">
        <f t="shared" si="1"/>
      </c>
      <c r="J15" s="2">
        <f t="shared" si="2"/>
      </c>
      <c r="K15" s="2">
        <f t="shared" si="11"/>
      </c>
      <c r="L15" s="2">
        <f t="shared" si="3"/>
      </c>
      <c r="M15" s="2">
        <f t="shared" si="4"/>
      </c>
      <c r="N15" s="2">
        <f t="shared" si="5"/>
      </c>
      <c r="O15" s="2">
        <f t="shared" si="6"/>
      </c>
      <c r="P15" s="2">
        <f t="shared" si="7"/>
      </c>
      <c r="Q15" s="2">
        <f t="shared" si="8"/>
      </c>
    </row>
    <row r="16" spans="1:17" s="20" customFormat="1" ht="11.25">
      <c r="A16" s="21"/>
      <c r="B16" s="22"/>
      <c r="C16" s="2"/>
      <c r="D16" s="2"/>
      <c r="E16" s="2"/>
      <c r="F16" s="2">
        <f t="shared" si="9"/>
        <v>0</v>
      </c>
      <c r="G16" s="2">
        <f t="shared" si="10"/>
      </c>
      <c r="H16" s="2">
        <f t="shared" si="0"/>
      </c>
      <c r="I16" s="2">
        <f t="shared" si="1"/>
      </c>
      <c r="J16" s="2">
        <f t="shared" si="2"/>
      </c>
      <c r="K16" s="2">
        <f t="shared" si="11"/>
      </c>
      <c r="L16" s="2">
        <f t="shared" si="3"/>
      </c>
      <c r="M16" s="2">
        <f t="shared" si="4"/>
      </c>
      <c r="N16" s="2">
        <f t="shared" si="5"/>
      </c>
      <c r="O16" s="2">
        <f t="shared" si="6"/>
      </c>
      <c r="P16" s="2">
        <f t="shared" si="7"/>
      </c>
      <c r="Q16" s="2">
        <f t="shared" si="8"/>
      </c>
    </row>
    <row r="17" spans="1:17" s="20" customFormat="1" ht="11.25">
      <c r="A17" s="21"/>
      <c r="B17" s="22"/>
      <c r="C17" s="2"/>
      <c r="D17" s="2"/>
      <c r="E17" s="2"/>
      <c r="F17" s="2">
        <f t="shared" si="9"/>
        <v>0</v>
      </c>
      <c r="G17" s="2">
        <f t="shared" si="10"/>
      </c>
      <c r="H17" s="2">
        <f t="shared" si="0"/>
      </c>
      <c r="I17" s="2">
        <f t="shared" si="1"/>
      </c>
      <c r="J17" s="2">
        <f t="shared" si="2"/>
      </c>
      <c r="K17" s="2">
        <f t="shared" si="11"/>
      </c>
      <c r="L17" s="2">
        <f t="shared" si="3"/>
      </c>
      <c r="M17" s="2">
        <f t="shared" si="4"/>
      </c>
      <c r="N17" s="2">
        <f t="shared" si="5"/>
      </c>
      <c r="O17" s="2">
        <f t="shared" si="6"/>
      </c>
      <c r="P17" s="2">
        <f t="shared" si="7"/>
      </c>
      <c r="Q17" s="2">
        <f t="shared" si="8"/>
      </c>
    </row>
    <row r="18" spans="1:17" s="20" customFormat="1" ht="11.25">
      <c r="A18" s="21"/>
      <c r="B18" s="22"/>
      <c r="C18" s="2"/>
      <c r="D18" s="2"/>
      <c r="E18" s="2"/>
      <c r="F18" s="2">
        <f t="shared" si="9"/>
        <v>0</v>
      </c>
      <c r="G18" s="2">
        <f t="shared" si="10"/>
      </c>
      <c r="H18" s="2">
        <f t="shared" si="0"/>
      </c>
      <c r="I18" s="2">
        <f t="shared" si="1"/>
      </c>
      <c r="J18" s="2">
        <f t="shared" si="2"/>
      </c>
      <c r="K18" s="2">
        <f t="shared" si="11"/>
      </c>
      <c r="L18" s="2">
        <f t="shared" si="3"/>
      </c>
      <c r="M18" s="2">
        <f t="shared" si="4"/>
      </c>
      <c r="N18" s="2">
        <f t="shared" si="5"/>
      </c>
      <c r="O18" s="2">
        <f t="shared" si="6"/>
      </c>
      <c r="P18" s="2">
        <f t="shared" si="7"/>
      </c>
      <c r="Q18" s="2">
        <f t="shared" si="8"/>
      </c>
    </row>
    <row r="19" spans="1:17" s="20" customFormat="1" ht="11.25">
      <c r="A19" s="21"/>
      <c r="B19" s="22"/>
      <c r="C19" s="2"/>
      <c r="D19" s="2"/>
      <c r="E19" s="2"/>
      <c r="F19" s="2">
        <f t="shared" si="9"/>
        <v>0</v>
      </c>
      <c r="G19" s="2">
        <f t="shared" si="10"/>
      </c>
      <c r="H19" s="2">
        <f t="shared" si="0"/>
      </c>
      <c r="I19" s="2">
        <f t="shared" si="1"/>
      </c>
      <c r="J19" s="2">
        <f t="shared" si="2"/>
      </c>
      <c r="K19" s="2">
        <f t="shared" si="11"/>
      </c>
      <c r="L19" s="2">
        <f t="shared" si="3"/>
      </c>
      <c r="M19" s="2">
        <f t="shared" si="4"/>
      </c>
      <c r="N19" s="2">
        <f t="shared" si="5"/>
      </c>
      <c r="O19" s="2">
        <f t="shared" si="6"/>
      </c>
      <c r="P19" s="2">
        <f t="shared" si="7"/>
      </c>
      <c r="Q19" s="2">
        <f t="shared" si="8"/>
      </c>
    </row>
    <row r="20" spans="1:17" s="20" customFormat="1" ht="11.25">
      <c r="A20" s="21"/>
      <c r="B20" s="22"/>
      <c r="C20" s="2"/>
      <c r="D20" s="2"/>
      <c r="E20" s="2"/>
      <c r="F20" s="2">
        <f t="shared" si="9"/>
        <v>0</v>
      </c>
      <c r="G20" s="2">
        <f t="shared" si="10"/>
      </c>
      <c r="H20" s="2">
        <f t="shared" si="0"/>
      </c>
      <c r="I20" s="2">
        <f t="shared" si="1"/>
      </c>
      <c r="J20" s="2">
        <f t="shared" si="2"/>
      </c>
      <c r="K20" s="2">
        <f t="shared" si="11"/>
      </c>
      <c r="L20" s="2">
        <f t="shared" si="3"/>
      </c>
      <c r="M20" s="2">
        <f t="shared" si="4"/>
      </c>
      <c r="N20" s="2">
        <f t="shared" si="5"/>
      </c>
      <c r="O20" s="2">
        <f t="shared" si="6"/>
      </c>
      <c r="P20" s="2">
        <f t="shared" si="7"/>
      </c>
      <c r="Q20" s="2">
        <f t="shared" si="8"/>
      </c>
    </row>
    <row r="21" spans="1:17" s="20" customFormat="1" ht="11.25">
      <c r="A21" s="21"/>
      <c r="B21" s="22"/>
      <c r="C21" s="2"/>
      <c r="D21" s="2"/>
      <c r="E21" s="2"/>
      <c r="F21" s="2">
        <f t="shared" si="9"/>
        <v>0</v>
      </c>
      <c r="G21" s="2">
        <f t="shared" si="10"/>
      </c>
      <c r="H21" s="2">
        <f t="shared" si="0"/>
      </c>
      <c r="I21" s="2">
        <f t="shared" si="1"/>
      </c>
      <c r="J21" s="2">
        <f t="shared" si="2"/>
      </c>
      <c r="K21" s="2">
        <f t="shared" si="11"/>
      </c>
      <c r="L21" s="2">
        <f t="shared" si="3"/>
      </c>
      <c r="M21" s="2">
        <f t="shared" si="4"/>
      </c>
      <c r="N21" s="2">
        <f t="shared" si="5"/>
      </c>
      <c r="O21" s="2">
        <f t="shared" si="6"/>
      </c>
      <c r="P21" s="2">
        <f t="shared" si="7"/>
      </c>
      <c r="Q21" s="2">
        <f t="shared" si="8"/>
      </c>
    </row>
    <row r="22" spans="1:17" s="20" customFormat="1" ht="11.25">
      <c r="A22" s="21"/>
      <c r="B22" s="22"/>
      <c r="C22" s="2"/>
      <c r="D22" s="2"/>
      <c r="E22" s="2"/>
      <c r="F22" s="2">
        <f t="shared" si="9"/>
        <v>0</v>
      </c>
      <c r="G22" s="2">
        <f t="shared" si="10"/>
      </c>
      <c r="H22" s="2">
        <f t="shared" si="0"/>
      </c>
      <c r="I22" s="2">
        <f t="shared" si="1"/>
      </c>
      <c r="J22" s="2">
        <f t="shared" si="2"/>
      </c>
      <c r="K22" s="2">
        <f t="shared" si="11"/>
      </c>
      <c r="L22" s="2">
        <f t="shared" si="3"/>
      </c>
      <c r="M22" s="2">
        <f t="shared" si="4"/>
      </c>
      <c r="N22" s="2">
        <f t="shared" si="5"/>
      </c>
      <c r="O22" s="2">
        <f t="shared" si="6"/>
      </c>
      <c r="P22" s="2">
        <f t="shared" si="7"/>
      </c>
      <c r="Q22" s="2">
        <f t="shared" si="8"/>
      </c>
    </row>
    <row r="23" spans="1:17" s="20" customFormat="1" ht="11.25">
      <c r="A23" s="21"/>
      <c r="B23" s="22"/>
      <c r="C23" s="2"/>
      <c r="D23" s="2"/>
      <c r="E23" s="2"/>
      <c r="F23" s="2">
        <f t="shared" si="9"/>
        <v>0</v>
      </c>
      <c r="G23" s="2">
        <f t="shared" si="10"/>
      </c>
      <c r="H23" s="2">
        <f t="shared" si="0"/>
      </c>
      <c r="I23" s="2">
        <f t="shared" si="1"/>
      </c>
      <c r="J23" s="2">
        <f t="shared" si="2"/>
      </c>
      <c r="K23" s="2">
        <f t="shared" si="11"/>
      </c>
      <c r="L23" s="2">
        <f t="shared" si="3"/>
      </c>
      <c r="M23" s="2">
        <f t="shared" si="4"/>
      </c>
      <c r="N23" s="2">
        <f t="shared" si="5"/>
      </c>
      <c r="O23" s="2">
        <f t="shared" si="6"/>
      </c>
      <c r="P23" s="2">
        <f t="shared" si="7"/>
      </c>
      <c r="Q23" s="2">
        <f t="shared" si="8"/>
      </c>
    </row>
    <row r="24" spans="1:17" s="20" customFormat="1" ht="11.25">
      <c r="A24" s="21"/>
      <c r="B24" s="22"/>
      <c r="C24" s="2"/>
      <c r="D24" s="2"/>
      <c r="E24" s="2"/>
      <c r="F24" s="2">
        <f t="shared" si="9"/>
        <v>0</v>
      </c>
      <c r="G24" s="2">
        <f t="shared" si="10"/>
      </c>
      <c r="H24" s="2">
        <f t="shared" si="0"/>
      </c>
      <c r="I24" s="2">
        <f t="shared" si="1"/>
      </c>
      <c r="J24" s="2">
        <f t="shared" si="2"/>
      </c>
      <c r="K24" s="2">
        <f t="shared" si="11"/>
      </c>
      <c r="L24" s="2">
        <f t="shared" si="3"/>
      </c>
      <c r="M24" s="2">
        <f t="shared" si="4"/>
      </c>
      <c r="N24" s="2">
        <f t="shared" si="5"/>
      </c>
      <c r="O24" s="2">
        <f t="shared" si="6"/>
      </c>
      <c r="P24" s="2">
        <f t="shared" si="7"/>
      </c>
      <c r="Q24" s="2">
        <f t="shared" si="8"/>
      </c>
    </row>
    <row r="25" spans="1:17" s="20" customFormat="1" ht="11.25">
      <c r="A25" s="21"/>
      <c r="B25" s="22"/>
      <c r="C25" s="2"/>
      <c r="D25" s="2"/>
      <c r="E25" s="2"/>
      <c r="F25" s="2">
        <f t="shared" si="9"/>
        <v>0</v>
      </c>
      <c r="G25" s="2">
        <f t="shared" si="10"/>
      </c>
      <c r="H25" s="2">
        <f t="shared" si="0"/>
      </c>
      <c r="I25" s="2">
        <f t="shared" si="1"/>
      </c>
      <c r="J25" s="2">
        <f t="shared" si="2"/>
      </c>
      <c r="K25" s="2">
        <f t="shared" si="11"/>
      </c>
      <c r="L25" s="2">
        <f t="shared" si="3"/>
      </c>
      <c r="M25" s="2">
        <f t="shared" si="4"/>
      </c>
      <c r="N25" s="2">
        <f t="shared" si="5"/>
      </c>
      <c r="O25" s="2">
        <f t="shared" si="6"/>
      </c>
      <c r="P25" s="2">
        <f t="shared" si="7"/>
      </c>
      <c r="Q25" s="2">
        <f t="shared" si="8"/>
      </c>
    </row>
    <row r="26" spans="1:17" s="20" customFormat="1" ht="11.25">
      <c r="A26" s="21"/>
      <c r="B26" s="22"/>
      <c r="C26" s="2"/>
      <c r="D26" s="2"/>
      <c r="E26" s="2"/>
      <c r="F26" s="2">
        <f t="shared" si="9"/>
        <v>0</v>
      </c>
      <c r="G26" s="2">
        <f t="shared" si="10"/>
      </c>
      <c r="H26" s="2">
        <f t="shared" si="0"/>
      </c>
      <c r="I26" s="2">
        <f t="shared" si="1"/>
      </c>
      <c r="J26" s="2">
        <f t="shared" si="2"/>
      </c>
      <c r="K26" s="2">
        <f t="shared" si="11"/>
      </c>
      <c r="L26" s="2">
        <f t="shared" si="3"/>
      </c>
      <c r="M26" s="2">
        <f t="shared" si="4"/>
      </c>
      <c r="N26" s="2">
        <f t="shared" si="5"/>
      </c>
      <c r="O26" s="2">
        <f t="shared" si="6"/>
      </c>
      <c r="P26" s="2">
        <f t="shared" si="7"/>
      </c>
      <c r="Q26" s="2">
        <f t="shared" si="8"/>
      </c>
    </row>
    <row r="27" spans="1:17" s="20" customFormat="1" ht="11.25">
      <c r="A27" s="21"/>
      <c r="B27" s="22"/>
      <c r="C27" s="2"/>
      <c r="D27" s="2"/>
      <c r="E27" s="2"/>
      <c r="F27" s="2">
        <f t="shared" si="9"/>
        <v>0</v>
      </c>
      <c r="G27" s="2">
        <f t="shared" si="10"/>
      </c>
      <c r="H27" s="2">
        <f t="shared" si="0"/>
      </c>
      <c r="I27" s="2">
        <f t="shared" si="1"/>
      </c>
      <c r="J27" s="2">
        <f t="shared" si="2"/>
      </c>
      <c r="K27" s="2">
        <f t="shared" si="11"/>
      </c>
      <c r="L27" s="2">
        <f t="shared" si="3"/>
      </c>
      <c r="M27" s="2">
        <f t="shared" si="4"/>
      </c>
      <c r="N27" s="2">
        <f t="shared" si="5"/>
      </c>
      <c r="O27" s="2">
        <f t="shared" si="6"/>
      </c>
      <c r="P27" s="2">
        <f t="shared" si="7"/>
      </c>
      <c r="Q27" s="2">
        <f t="shared" si="8"/>
      </c>
    </row>
    <row r="28" spans="1:17" s="20" customFormat="1" ht="11.25">
      <c r="A28" s="21"/>
      <c r="B28" s="22"/>
      <c r="C28" s="2"/>
      <c r="D28" s="2"/>
      <c r="E28" s="2"/>
      <c r="F28" s="2">
        <f t="shared" si="9"/>
        <v>0</v>
      </c>
      <c r="G28" s="2">
        <f t="shared" si="10"/>
      </c>
      <c r="H28" s="2">
        <f t="shared" si="0"/>
      </c>
      <c r="I28" s="2">
        <f t="shared" si="1"/>
      </c>
      <c r="J28" s="2">
        <f t="shared" si="2"/>
      </c>
      <c r="K28" s="2">
        <f t="shared" si="11"/>
      </c>
      <c r="L28" s="2">
        <f t="shared" si="3"/>
      </c>
      <c r="M28" s="2">
        <f t="shared" si="4"/>
      </c>
      <c r="N28" s="2">
        <f t="shared" si="5"/>
      </c>
      <c r="O28" s="2">
        <f t="shared" si="6"/>
      </c>
      <c r="P28" s="2">
        <f t="shared" si="7"/>
      </c>
      <c r="Q28" s="2">
        <f t="shared" si="8"/>
      </c>
    </row>
    <row r="29" spans="1:17" s="20" customFormat="1" ht="11.25">
      <c r="A29" s="21"/>
      <c r="B29" s="22"/>
      <c r="C29" s="2"/>
      <c r="D29" s="2"/>
      <c r="E29" s="2"/>
      <c r="F29" s="2">
        <f t="shared" si="9"/>
        <v>0</v>
      </c>
      <c r="G29" s="2">
        <f t="shared" si="10"/>
      </c>
      <c r="H29" s="2">
        <f t="shared" si="0"/>
      </c>
      <c r="I29" s="2">
        <f t="shared" si="1"/>
      </c>
      <c r="J29" s="2">
        <f t="shared" si="2"/>
      </c>
      <c r="K29" s="2">
        <f t="shared" si="11"/>
      </c>
      <c r="L29" s="2">
        <f t="shared" si="3"/>
      </c>
      <c r="M29" s="2">
        <f t="shared" si="4"/>
      </c>
      <c r="N29" s="2">
        <f t="shared" si="5"/>
      </c>
      <c r="O29" s="2">
        <f t="shared" si="6"/>
      </c>
      <c r="P29" s="2">
        <f t="shared" si="7"/>
      </c>
      <c r="Q29" s="2">
        <f t="shared" si="8"/>
      </c>
    </row>
    <row r="30" spans="1:17" s="20" customFormat="1" ht="11.25">
      <c r="A30" s="21"/>
      <c r="B30" s="22"/>
      <c r="C30" s="2"/>
      <c r="D30" s="2"/>
      <c r="E30" s="2"/>
      <c r="F30" s="2">
        <f t="shared" si="9"/>
        <v>0</v>
      </c>
      <c r="G30" s="2">
        <f t="shared" si="10"/>
      </c>
      <c r="H30" s="2">
        <f t="shared" si="0"/>
      </c>
      <c r="I30" s="2">
        <f t="shared" si="1"/>
      </c>
      <c r="J30" s="2">
        <f t="shared" si="2"/>
      </c>
      <c r="K30" s="2">
        <f t="shared" si="11"/>
      </c>
      <c r="L30" s="2">
        <f t="shared" si="3"/>
      </c>
      <c r="M30" s="2">
        <f t="shared" si="4"/>
      </c>
      <c r="N30" s="2">
        <f t="shared" si="5"/>
      </c>
      <c r="O30" s="2">
        <f t="shared" si="6"/>
      </c>
      <c r="P30" s="2">
        <f t="shared" si="7"/>
      </c>
      <c r="Q30" s="2">
        <f t="shared" si="8"/>
      </c>
    </row>
    <row r="31" spans="1:17" s="20" customFormat="1" ht="11.25">
      <c r="A31" s="21"/>
      <c r="B31" s="22"/>
      <c r="C31" s="2"/>
      <c r="D31" s="2"/>
      <c r="E31" s="2"/>
      <c r="F31" s="2">
        <f t="shared" si="9"/>
        <v>0</v>
      </c>
      <c r="G31" s="2">
        <f t="shared" si="10"/>
      </c>
      <c r="H31" s="2">
        <f t="shared" si="0"/>
      </c>
      <c r="I31" s="2">
        <f t="shared" si="1"/>
      </c>
      <c r="J31" s="2">
        <f t="shared" si="2"/>
      </c>
      <c r="K31" s="2">
        <f t="shared" si="11"/>
      </c>
      <c r="L31" s="2">
        <f t="shared" si="3"/>
      </c>
      <c r="M31" s="2">
        <f t="shared" si="4"/>
      </c>
      <c r="N31" s="2">
        <f t="shared" si="5"/>
      </c>
      <c r="O31" s="2">
        <f t="shared" si="6"/>
      </c>
      <c r="P31" s="2">
        <f t="shared" si="7"/>
      </c>
      <c r="Q31" s="2">
        <f t="shared" si="8"/>
      </c>
    </row>
    <row r="32" spans="1:17" s="20" customFormat="1" ht="11.25">
      <c r="A32" s="21"/>
      <c r="B32" s="22"/>
      <c r="C32" s="2"/>
      <c r="D32" s="2"/>
      <c r="E32" s="2"/>
      <c r="F32" s="2">
        <f t="shared" si="9"/>
        <v>0</v>
      </c>
      <c r="G32" s="2">
        <f t="shared" si="10"/>
      </c>
      <c r="H32" s="2">
        <f t="shared" si="0"/>
      </c>
      <c r="I32" s="2">
        <f t="shared" si="1"/>
      </c>
      <c r="J32" s="2">
        <f t="shared" si="2"/>
      </c>
      <c r="K32" s="2">
        <f t="shared" si="11"/>
      </c>
      <c r="L32" s="2">
        <f t="shared" si="3"/>
      </c>
      <c r="M32" s="2">
        <f t="shared" si="4"/>
      </c>
      <c r="N32" s="2">
        <f t="shared" si="5"/>
      </c>
      <c r="O32" s="2">
        <f t="shared" si="6"/>
      </c>
      <c r="P32" s="2">
        <f t="shared" si="7"/>
      </c>
      <c r="Q32" s="2">
        <f t="shared" si="8"/>
      </c>
    </row>
    <row r="33" spans="1:17" s="20" customFormat="1" ht="11.25">
      <c r="A33" s="21"/>
      <c r="B33" s="22"/>
      <c r="C33" s="2"/>
      <c r="D33" s="2"/>
      <c r="E33" s="2"/>
      <c r="F33" s="2">
        <f t="shared" si="9"/>
        <v>0</v>
      </c>
      <c r="G33" s="2">
        <f t="shared" si="10"/>
      </c>
      <c r="H33" s="2">
        <f t="shared" si="0"/>
      </c>
      <c r="I33" s="2">
        <f t="shared" si="1"/>
      </c>
      <c r="J33" s="2">
        <f t="shared" si="2"/>
      </c>
      <c r="K33" s="2">
        <f t="shared" si="11"/>
      </c>
      <c r="L33" s="2">
        <f t="shared" si="3"/>
      </c>
      <c r="M33" s="2">
        <f t="shared" si="4"/>
      </c>
      <c r="N33" s="2">
        <f t="shared" si="5"/>
      </c>
      <c r="O33" s="2">
        <f t="shared" si="6"/>
      </c>
      <c r="P33" s="2">
        <f t="shared" si="7"/>
      </c>
      <c r="Q33" s="2">
        <f t="shared" si="8"/>
      </c>
    </row>
    <row r="34" spans="1:17" s="20" customFormat="1" ht="11.25">
      <c r="A34" s="21"/>
      <c r="B34" s="22"/>
      <c r="C34" s="2"/>
      <c r="D34" s="2"/>
      <c r="E34" s="2"/>
      <c r="F34" s="2">
        <f t="shared" si="9"/>
        <v>0</v>
      </c>
      <c r="G34" s="2">
        <f t="shared" si="10"/>
      </c>
      <c r="H34" s="2">
        <f t="shared" si="0"/>
      </c>
      <c r="I34" s="2">
        <f t="shared" si="1"/>
      </c>
      <c r="J34" s="2">
        <f t="shared" si="2"/>
      </c>
      <c r="K34" s="2">
        <f t="shared" si="11"/>
      </c>
      <c r="L34" s="2">
        <f t="shared" si="3"/>
      </c>
      <c r="M34" s="2">
        <f t="shared" si="4"/>
      </c>
      <c r="N34" s="2">
        <f t="shared" si="5"/>
      </c>
      <c r="O34" s="2">
        <f t="shared" si="6"/>
      </c>
      <c r="P34" s="2">
        <f t="shared" si="7"/>
      </c>
      <c r="Q34" s="2">
        <f t="shared" si="8"/>
      </c>
    </row>
    <row r="35" spans="1:17" s="20" customFormat="1" ht="11.25">
      <c r="A35" s="21"/>
      <c r="B35" s="22"/>
      <c r="C35" s="2"/>
      <c r="D35" s="2"/>
      <c r="E35" s="2"/>
      <c r="F35" s="2">
        <f t="shared" si="9"/>
        <v>0</v>
      </c>
      <c r="G35" s="2">
        <f t="shared" si="10"/>
      </c>
      <c r="H35" s="2">
        <f t="shared" si="0"/>
      </c>
      <c r="I35" s="2">
        <f t="shared" si="1"/>
      </c>
      <c r="J35" s="2">
        <f t="shared" si="2"/>
      </c>
      <c r="K35" s="2">
        <f t="shared" si="11"/>
      </c>
      <c r="L35" s="2">
        <f t="shared" si="3"/>
      </c>
      <c r="M35" s="2">
        <f t="shared" si="4"/>
      </c>
      <c r="N35" s="2">
        <f t="shared" si="5"/>
      </c>
      <c r="O35" s="2">
        <f t="shared" si="6"/>
      </c>
      <c r="P35" s="2">
        <f t="shared" si="7"/>
      </c>
      <c r="Q35" s="2">
        <f t="shared" si="8"/>
      </c>
    </row>
    <row r="36" spans="1:17" s="20" customFormat="1" ht="11.25">
      <c r="A36" s="21"/>
      <c r="B36" s="22"/>
      <c r="C36" s="2"/>
      <c r="D36" s="2"/>
      <c r="E36" s="2"/>
      <c r="F36" s="2">
        <f t="shared" si="9"/>
        <v>0</v>
      </c>
      <c r="G36" s="2">
        <f t="shared" si="10"/>
      </c>
      <c r="H36" s="2">
        <f t="shared" si="0"/>
      </c>
      <c r="I36" s="2">
        <f t="shared" si="1"/>
      </c>
      <c r="J36" s="2">
        <f t="shared" si="2"/>
      </c>
      <c r="K36" s="2">
        <f t="shared" si="11"/>
      </c>
      <c r="L36" s="2">
        <f t="shared" si="3"/>
      </c>
      <c r="M36" s="2">
        <f t="shared" si="4"/>
      </c>
      <c r="N36" s="2">
        <f t="shared" si="5"/>
      </c>
      <c r="O36" s="2">
        <f t="shared" si="6"/>
      </c>
      <c r="P36" s="2">
        <f t="shared" si="7"/>
      </c>
      <c r="Q36" s="2">
        <f t="shared" si="8"/>
      </c>
    </row>
    <row r="37" spans="1:17" s="20" customFormat="1" ht="11.25">
      <c r="A37" s="21"/>
      <c r="B37" s="22"/>
      <c r="C37" s="2"/>
      <c r="D37" s="2"/>
      <c r="E37" s="2"/>
      <c r="F37" s="2">
        <f t="shared" si="9"/>
        <v>0</v>
      </c>
      <c r="G37" s="2">
        <f t="shared" si="10"/>
      </c>
      <c r="H37" s="2">
        <f t="shared" si="0"/>
      </c>
      <c r="I37" s="2">
        <f t="shared" si="1"/>
      </c>
      <c r="J37" s="2">
        <f t="shared" si="2"/>
      </c>
      <c r="K37" s="2">
        <f t="shared" si="11"/>
      </c>
      <c r="L37" s="2">
        <f t="shared" si="3"/>
      </c>
      <c r="M37" s="2">
        <f t="shared" si="4"/>
      </c>
      <c r="N37" s="2">
        <f t="shared" si="5"/>
      </c>
      <c r="O37" s="2">
        <f t="shared" si="6"/>
      </c>
      <c r="P37" s="2">
        <f t="shared" si="7"/>
      </c>
      <c r="Q37" s="2">
        <f t="shared" si="8"/>
      </c>
    </row>
    <row r="38" spans="1:17" s="20" customFormat="1" ht="11.25">
      <c r="A38" s="21"/>
      <c r="B38" s="22"/>
      <c r="C38" s="2"/>
      <c r="D38" s="2"/>
      <c r="E38" s="2"/>
      <c r="F38" s="2">
        <f t="shared" si="9"/>
        <v>0</v>
      </c>
      <c r="G38" s="2">
        <f t="shared" si="10"/>
      </c>
      <c r="H38" s="2">
        <f t="shared" si="0"/>
      </c>
      <c r="I38" s="2">
        <f t="shared" si="1"/>
      </c>
      <c r="J38" s="2">
        <f t="shared" si="2"/>
      </c>
      <c r="K38" s="2">
        <f t="shared" si="11"/>
      </c>
      <c r="L38" s="2">
        <f t="shared" si="3"/>
      </c>
      <c r="M38" s="2">
        <f t="shared" si="4"/>
      </c>
      <c r="N38" s="2">
        <f t="shared" si="5"/>
      </c>
      <c r="O38" s="2">
        <f t="shared" si="6"/>
      </c>
      <c r="P38" s="2">
        <f t="shared" si="7"/>
      </c>
      <c r="Q38" s="2">
        <f t="shared" si="8"/>
      </c>
    </row>
    <row r="39" spans="1:17" s="20" customFormat="1" ht="11.25">
      <c r="A39" s="21"/>
      <c r="B39" s="22"/>
      <c r="C39" s="2"/>
      <c r="D39" s="2"/>
      <c r="E39" s="2"/>
      <c r="F39" s="2">
        <f t="shared" si="9"/>
        <v>0</v>
      </c>
      <c r="G39" s="2">
        <f t="shared" si="10"/>
      </c>
      <c r="H39" s="2">
        <f t="shared" si="0"/>
      </c>
      <c r="I39" s="2">
        <f t="shared" si="1"/>
      </c>
      <c r="J39" s="2">
        <f t="shared" si="2"/>
      </c>
      <c r="K39" s="2">
        <f t="shared" si="11"/>
      </c>
      <c r="L39" s="2">
        <f t="shared" si="3"/>
      </c>
      <c r="M39" s="2">
        <f t="shared" si="4"/>
      </c>
      <c r="N39" s="2">
        <f t="shared" si="5"/>
      </c>
      <c r="O39" s="2">
        <f t="shared" si="6"/>
      </c>
      <c r="P39" s="2">
        <f t="shared" si="7"/>
      </c>
      <c r="Q39" s="2">
        <f t="shared" si="8"/>
      </c>
    </row>
    <row r="40" spans="1:17" s="20" customFormat="1" ht="12" thickBot="1">
      <c r="A40" s="23"/>
      <c r="B40" s="24"/>
      <c r="C40" s="25"/>
      <c r="D40" s="25"/>
      <c r="E40" s="25"/>
      <c r="F40" s="25"/>
      <c r="G40" s="25" t="s">
        <v>27</v>
      </c>
      <c r="H40" s="25" t="s">
        <v>27</v>
      </c>
      <c r="I40" s="25" t="s">
        <v>27</v>
      </c>
      <c r="J40" s="25" t="s">
        <v>27</v>
      </c>
      <c r="K40" s="25" t="s">
        <v>27</v>
      </c>
      <c r="L40" s="25" t="s">
        <v>27</v>
      </c>
      <c r="M40" s="25" t="s">
        <v>27</v>
      </c>
      <c r="N40" s="25" t="s">
        <v>27</v>
      </c>
      <c r="O40" s="25" t="s">
        <v>27</v>
      </c>
      <c r="P40" s="25" t="s">
        <v>27</v>
      </c>
      <c r="Q40" s="25"/>
    </row>
    <row r="41" spans="1:17" s="20" customFormat="1" ht="21" customHeight="1" thickBot="1">
      <c r="A41" s="26"/>
      <c r="B41" s="27" t="s">
        <v>28</v>
      </c>
      <c r="C41" s="28"/>
      <c r="D41" s="29">
        <f aca="true" t="shared" si="12" ref="D41:Q41">SUM(D12:D39)</f>
        <v>0</v>
      </c>
      <c r="E41" s="29">
        <f t="shared" si="12"/>
        <v>0</v>
      </c>
      <c r="F41" s="29">
        <f t="shared" si="12"/>
        <v>0</v>
      </c>
      <c r="G41" s="29">
        <f t="shared" si="12"/>
        <v>0</v>
      </c>
      <c r="H41" s="29">
        <f t="shared" si="12"/>
        <v>0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  <c r="M41" s="29">
        <f t="shared" si="12"/>
        <v>0</v>
      </c>
      <c r="N41" s="29">
        <f t="shared" si="12"/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</row>
    <row r="42" spans="1:17" s="20" customFormat="1" ht="18.75" customHeight="1" thickBot="1">
      <c r="A42" s="26"/>
      <c r="B42" s="27"/>
      <c r="C42" s="30" t="s">
        <v>29</v>
      </c>
      <c r="D42" s="29">
        <f>SUM(D41:E41)</f>
        <v>0</v>
      </c>
      <c r="E42" s="19"/>
      <c r="F42" s="29">
        <f>SUM(F41:Q41)</f>
        <v>0</v>
      </c>
      <c r="G42" s="31" t="s">
        <v>30</v>
      </c>
      <c r="H42" s="19"/>
      <c r="I42" s="32"/>
      <c r="J42" s="32"/>
      <c r="K42" s="32"/>
      <c r="L42" s="32"/>
      <c r="M42" s="32"/>
      <c r="N42" s="32"/>
      <c r="O42" s="32"/>
      <c r="P42" s="32"/>
      <c r="Q42" s="32"/>
    </row>
    <row r="43" spans="1:17" s="20" customFormat="1" ht="17.25" customHeight="1">
      <c r="A43" s="32"/>
      <c r="B43" s="33"/>
      <c r="C43" s="34"/>
      <c r="D43" s="35" t="s">
        <v>31</v>
      </c>
      <c r="E43" s="19">
        <f>D42-F42</f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0" customFormat="1" ht="11.25">
      <c r="A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s="20" customFormat="1" ht="11.25">
      <c r="A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s="20" customFormat="1" ht="11.25">
      <c r="A46" s="3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s="20" customFormat="1" ht="11.25">
      <c r="A47" s="3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s="20" customFormat="1" ht="11.25">
      <c r="A48" s="3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s="20" customFormat="1" ht="11.25">
      <c r="A49" s="3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0" customFormat="1" ht="11.25">
      <c r="A50" s="3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</sheetData>
  <sheetProtection/>
  <printOptions/>
  <pageMargins left="0.7874015748031497" right="0" top="0.1968503937007874" bottom="0.1968503937007874" header="0" footer="0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showZeros="0" zoomScale="80" zoomScaleNormal="80" zoomScalePageLayoutView="0" workbookViewId="0" topLeftCell="A1">
      <selection activeCell="B2" sqref="B2"/>
    </sheetView>
  </sheetViews>
  <sheetFormatPr defaultColWidth="11.421875" defaultRowHeight="12.75"/>
  <cols>
    <col min="1" max="1" width="6.421875" style="37" customWidth="1"/>
    <col min="2" max="2" width="12.8515625" style="37" customWidth="1"/>
    <col min="3" max="3" width="5.00390625" style="38" customWidth="1"/>
    <col min="4" max="4" width="9.7109375" style="38" customWidth="1"/>
    <col min="5" max="5" width="11.140625" style="38" customWidth="1"/>
    <col min="6" max="6" width="10.00390625" style="38" customWidth="1"/>
    <col min="7" max="7" width="9.421875" style="38" customWidth="1"/>
    <col min="8" max="8" width="6.140625" style="38" customWidth="1"/>
    <col min="9" max="9" width="7.421875" style="38" customWidth="1"/>
    <col min="10" max="10" width="5.421875" style="38" customWidth="1"/>
    <col min="11" max="11" width="6.57421875" style="38" customWidth="1"/>
    <col min="12" max="13" width="7.7109375" style="38" customWidth="1"/>
    <col min="14" max="14" width="6.7109375" style="38" customWidth="1"/>
    <col min="15" max="15" width="6.140625" style="38" customWidth="1"/>
    <col min="16" max="17" width="6.7109375" style="38" customWidth="1"/>
    <col min="18" max="16384" width="11.421875" style="37" customWidth="1"/>
  </cols>
  <sheetData>
    <row r="1" spans="2:17" s="3" customFormat="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s="3" customFormat="1" ht="12.75">
      <c r="B2" s="40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s="3" customFormat="1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3" customFormat="1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s="3" customFormat="1" ht="12.75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3" customFormat="1" ht="12.75">
      <c r="A7" s="7" t="s">
        <v>49</v>
      </c>
      <c r="B7" s="8" t="s">
        <v>36</v>
      </c>
      <c r="C7" s="8" t="s">
        <v>90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3:17" s="3" customFormat="1" ht="13.5" thickBo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s="3" customFormat="1" ht="13.5" thickBot="1">
      <c r="B9" s="9"/>
      <c r="C9" s="5"/>
      <c r="D9" s="10" t="s">
        <v>0</v>
      </c>
      <c r="E9" s="10" t="s">
        <v>0</v>
      </c>
      <c r="F9" s="10" t="s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3:17" s="3" customFormat="1" ht="15" customHeight="1" thickBot="1">
      <c r="C10" s="5"/>
      <c r="D10" s="10" t="s">
        <v>2</v>
      </c>
      <c r="E10" s="10" t="s">
        <v>3</v>
      </c>
      <c r="F10" s="11">
        <v>0.196</v>
      </c>
      <c r="G10" s="12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4" t="s">
        <v>14</v>
      </c>
    </row>
    <row r="11" spans="1:17" s="15" customFormat="1" ht="36.75" customHeight="1" thickBot="1">
      <c r="A11" s="1" t="s">
        <v>15</v>
      </c>
      <c r="B11" s="1" t="s">
        <v>16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17</v>
      </c>
      <c r="H11" s="1" t="s">
        <v>18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24</v>
      </c>
      <c r="O11" s="1" t="s">
        <v>25</v>
      </c>
      <c r="P11" s="1" t="s">
        <v>47</v>
      </c>
      <c r="Q11" s="1" t="s">
        <v>26</v>
      </c>
    </row>
    <row r="12" spans="1:17" s="20" customFormat="1" ht="11.25">
      <c r="A12" s="16"/>
      <c r="B12" s="17"/>
      <c r="C12" s="18"/>
      <c r="D12" s="18"/>
      <c r="E12" s="18"/>
      <c r="F12" s="2">
        <f>SUM(E12-(E12/1.196))</f>
        <v>0</v>
      </c>
      <c r="G12" s="2">
        <f>IF(AND(C12=$G$10),(E12-F12),"")</f>
      </c>
      <c r="H12" s="2">
        <f>IF(AND(C12=$H$10),(E12-F12),"")</f>
      </c>
      <c r="I12" s="2">
        <f>IF(AND(C12=$I$10),(D12),"")</f>
      </c>
      <c r="J12" s="2">
        <f>IF(AND(C12=$J$10),(E12-F12),"")</f>
      </c>
      <c r="K12" s="2">
        <f>IF(AND(C12=$K$10),(D12),"")</f>
      </c>
      <c r="L12" s="2">
        <f>IF(AND(C12=$L$10),(D12),"")</f>
      </c>
      <c r="M12" s="2">
        <f>IF(AND(C12=$M$10),(E12-F12),"")</f>
      </c>
      <c r="N12" s="2">
        <f>IF(AND(C12=$N$10),(E12-F12),"")</f>
      </c>
      <c r="O12" s="2">
        <f>IF(AND(C12=$O$10),(D12),"")</f>
      </c>
      <c r="P12" s="2">
        <f>IF(AND(C12=$P$10),(E12-F12),"")</f>
      </c>
      <c r="Q12" s="18">
        <f>IF(AND(C12=$Q$10),(D12),"")</f>
      </c>
    </row>
    <row r="13" spans="1:17" s="20" customFormat="1" ht="11.25">
      <c r="A13" s="21"/>
      <c r="B13" s="22"/>
      <c r="C13" s="2"/>
      <c r="D13" s="2"/>
      <c r="E13" s="2"/>
      <c r="F13" s="2">
        <f>E13-(E13/1.196)</f>
        <v>0</v>
      </c>
      <c r="G13" s="2">
        <f>IF(AND(C13=$G$10),(E13-F13),"")</f>
      </c>
      <c r="H13" s="2">
        <f aca="true" t="shared" si="0" ref="H13:H39">IF(AND(C13=$H$10),(E13-F13),"")</f>
      </c>
      <c r="I13" s="2">
        <f aca="true" t="shared" si="1" ref="I13:I39">IF(AND(C13=$I$10),(D13),"")</f>
      </c>
      <c r="J13" s="2">
        <f aca="true" t="shared" si="2" ref="J13:J39">IF(AND(C13=$J$10),(E13-F13),"")</f>
      </c>
      <c r="K13" s="2">
        <f aca="true" t="shared" si="3" ref="K13:K39">IF(AND(C13=$K$10),(D13),"")</f>
      </c>
      <c r="L13" s="2">
        <f aca="true" t="shared" si="4" ref="L13:L39">IF(AND(C13=$L$10),(D13),"")</f>
      </c>
      <c r="M13" s="2">
        <f aca="true" t="shared" si="5" ref="M13:M39">IF(AND(C13=$M$10),(E13-F13),"")</f>
      </c>
      <c r="N13" s="2">
        <f aca="true" t="shared" si="6" ref="N13:N39">IF(AND(C13=$N$10),(E13-F13),"")</f>
      </c>
      <c r="O13" s="2">
        <f aca="true" t="shared" si="7" ref="O13:O39">IF(AND(C13=$O$10),(D13),"")</f>
      </c>
      <c r="P13" s="2">
        <f aca="true" t="shared" si="8" ref="P13:P39">IF(AND(C13=$P$10),(E13-F13),"")</f>
      </c>
      <c r="Q13" s="2">
        <f aca="true" t="shared" si="9" ref="Q13:Q39">IF(AND(C13=$Q$10),(D13),"")</f>
      </c>
    </row>
    <row r="14" spans="1:17" s="20" customFormat="1" ht="11.25">
      <c r="A14" s="21"/>
      <c r="B14" s="22"/>
      <c r="C14" s="2"/>
      <c r="D14" s="2"/>
      <c r="E14" s="2"/>
      <c r="F14" s="2">
        <f aca="true" t="shared" si="10" ref="F14:F39">E14-(E14/1.196)</f>
        <v>0</v>
      </c>
      <c r="G14" s="2">
        <f aca="true" t="shared" si="11" ref="G14:G39">IF(AND(C14=$G$10),(E14-F14),"")</f>
      </c>
      <c r="H14" s="2">
        <f t="shared" si="0"/>
      </c>
      <c r="I14" s="2">
        <f t="shared" si="1"/>
      </c>
      <c r="J14" s="2">
        <f t="shared" si="2"/>
      </c>
      <c r="K14" s="2">
        <f t="shared" si="3"/>
      </c>
      <c r="L14" s="2">
        <f t="shared" si="4"/>
      </c>
      <c r="M14" s="2">
        <f t="shared" si="5"/>
      </c>
      <c r="N14" s="2">
        <f t="shared" si="6"/>
      </c>
      <c r="O14" s="2">
        <f t="shared" si="7"/>
      </c>
      <c r="P14" s="2">
        <f t="shared" si="8"/>
      </c>
      <c r="Q14" s="2">
        <f t="shared" si="9"/>
      </c>
    </row>
    <row r="15" spans="1:17" s="20" customFormat="1" ht="11.25">
      <c r="A15" s="21"/>
      <c r="B15" s="22"/>
      <c r="C15" s="2"/>
      <c r="D15" s="2"/>
      <c r="E15" s="2"/>
      <c r="F15" s="2">
        <f t="shared" si="10"/>
        <v>0</v>
      </c>
      <c r="G15" s="2">
        <f t="shared" si="11"/>
      </c>
      <c r="H15" s="2">
        <f t="shared" si="0"/>
      </c>
      <c r="I15" s="2">
        <f t="shared" si="1"/>
      </c>
      <c r="J15" s="2">
        <f t="shared" si="2"/>
      </c>
      <c r="K15" s="2">
        <f t="shared" si="3"/>
      </c>
      <c r="L15" s="2">
        <f t="shared" si="4"/>
      </c>
      <c r="M15" s="2">
        <f t="shared" si="5"/>
      </c>
      <c r="N15" s="2">
        <f t="shared" si="6"/>
      </c>
      <c r="O15" s="2">
        <f t="shared" si="7"/>
      </c>
      <c r="P15" s="2">
        <f t="shared" si="8"/>
      </c>
      <c r="Q15" s="2">
        <f t="shared" si="9"/>
      </c>
    </row>
    <row r="16" spans="1:17" s="20" customFormat="1" ht="11.25">
      <c r="A16" s="21"/>
      <c r="B16" s="22"/>
      <c r="C16" s="2"/>
      <c r="D16" s="2"/>
      <c r="E16" s="2"/>
      <c r="F16" s="2">
        <f t="shared" si="10"/>
        <v>0</v>
      </c>
      <c r="G16" s="2">
        <f t="shared" si="11"/>
      </c>
      <c r="H16" s="2">
        <f t="shared" si="0"/>
      </c>
      <c r="I16" s="2">
        <f t="shared" si="1"/>
      </c>
      <c r="J16" s="2">
        <f t="shared" si="2"/>
      </c>
      <c r="K16" s="2">
        <f t="shared" si="3"/>
      </c>
      <c r="L16" s="2">
        <f t="shared" si="4"/>
      </c>
      <c r="M16" s="2">
        <f t="shared" si="5"/>
      </c>
      <c r="N16" s="2">
        <f t="shared" si="6"/>
      </c>
      <c r="O16" s="2">
        <f t="shared" si="7"/>
      </c>
      <c r="P16" s="2">
        <f t="shared" si="8"/>
      </c>
      <c r="Q16" s="2">
        <f t="shared" si="9"/>
      </c>
    </row>
    <row r="17" spans="1:17" s="20" customFormat="1" ht="11.25">
      <c r="A17" s="21"/>
      <c r="B17" s="22"/>
      <c r="C17" s="2"/>
      <c r="D17" s="2"/>
      <c r="E17" s="2"/>
      <c r="F17" s="2">
        <f t="shared" si="10"/>
        <v>0</v>
      </c>
      <c r="G17" s="2">
        <f t="shared" si="11"/>
      </c>
      <c r="H17" s="2">
        <f t="shared" si="0"/>
      </c>
      <c r="I17" s="2">
        <f t="shared" si="1"/>
      </c>
      <c r="J17" s="2">
        <f t="shared" si="2"/>
      </c>
      <c r="K17" s="2">
        <f t="shared" si="3"/>
      </c>
      <c r="L17" s="2">
        <f t="shared" si="4"/>
      </c>
      <c r="M17" s="2">
        <f t="shared" si="5"/>
      </c>
      <c r="N17" s="2">
        <f t="shared" si="6"/>
      </c>
      <c r="O17" s="2">
        <f t="shared" si="7"/>
      </c>
      <c r="P17" s="2">
        <f t="shared" si="8"/>
      </c>
      <c r="Q17" s="2">
        <f t="shared" si="9"/>
      </c>
    </row>
    <row r="18" spans="1:17" s="20" customFormat="1" ht="11.25">
      <c r="A18" s="21"/>
      <c r="B18" s="22"/>
      <c r="C18" s="2"/>
      <c r="D18" s="2"/>
      <c r="E18" s="2"/>
      <c r="F18" s="2">
        <f t="shared" si="10"/>
        <v>0</v>
      </c>
      <c r="G18" s="2">
        <f t="shared" si="11"/>
      </c>
      <c r="H18" s="2">
        <f t="shared" si="0"/>
      </c>
      <c r="I18" s="2">
        <f t="shared" si="1"/>
      </c>
      <c r="J18" s="2">
        <f t="shared" si="2"/>
      </c>
      <c r="K18" s="2">
        <f t="shared" si="3"/>
      </c>
      <c r="L18" s="2">
        <f t="shared" si="4"/>
      </c>
      <c r="M18" s="2">
        <f t="shared" si="5"/>
      </c>
      <c r="N18" s="2">
        <f t="shared" si="6"/>
      </c>
      <c r="O18" s="2">
        <f t="shared" si="7"/>
      </c>
      <c r="P18" s="2">
        <f t="shared" si="8"/>
      </c>
      <c r="Q18" s="2">
        <f t="shared" si="9"/>
      </c>
    </row>
    <row r="19" spans="1:17" s="20" customFormat="1" ht="11.25">
      <c r="A19" s="21"/>
      <c r="B19" s="22"/>
      <c r="C19" s="2"/>
      <c r="D19" s="2"/>
      <c r="E19" s="2"/>
      <c r="F19" s="2">
        <f t="shared" si="10"/>
        <v>0</v>
      </c>
      <c r="G19" s="2">
        <f t="shared" si="11"/>
      </c>
      <c r="H19" s="2">
        <f t="shared" si="0"/>
      </c>
      <c r="I19" s="2">
        <f t="shared" si="1"/>
      </c>
      <c r="J19" s="2">
        <f t="shared" si="2"/>
      </c>
      <c r="K19" s="2">
        <f t="shared" si="3"/>
      </c>
      <c r="L19" s="2">
        <f t="shared" si="4"/>
      </c>
      <c r="M19" s="2">
        <f t="shared" si="5"/>
      </c>
      <c r="N19" s="2">
        <f t="shared" si="6"/>
      </c>
      <c r="O19" s="2">
        <f t="shared" si="7"/>
      </c>
      <c r="P19" s="2">
        <f t="shared" si="8"/>
      </c>
      <c r="Q19" s="2">
        <f t="shared" si="9"/>
      </c>
    </row>
    <row r="20" spans="1:17" s="20" customFormat="1" ht="11.25">
      <c r="A20" s="21"/>
      <c r="B20" s="22"/>
      <c r="C20" s="2"/>
      <c r="D20" s="2"/>
      <c r="E20" s="2"/>
      <c r="F20" s="2">
        <f t="shared" si="10"/>
        <v>0</v>
      </c>
      <c r="G20" s="2">
        <f t="shared" si="11"/>
      </c>
      <c r="H20" s="2">
        <f t="shared" si="0"/>
      </c>
      <c r="I20" s="2">
        <f t="shared" si="1"/>
      </c>
      <c r="J20" s="2">
        <f t="shared" si="2"/>
      </c>
      <c r="K20" s="2">
        <f t="shared" si="3"/>
      </c>
      <c r="L20" s="2">
        <f t="shared" si="4"/>
      </c>
      <c r="M20" s="2">
        <f t="shared" si="5"/>
      </c>
      <c r="N20" s="2">
        <f t="shared" si="6"/>
      </c>
      <c r="O20" s="2">
        <f t="shared" si="7"/>
      </c>
      <c r="P20" s="2">
        <f t="shared" si="8"/>
      </c>
      <c r="Q20" s="2">
        <f t="shared" si="9"/>
      </c>
    </row>
    <row r="21" spans="1:17" s="20" customFormat="1" ht="11.25">
      <c r="A21" s="21"/>
      <c r="B21" s="22"/>
      <c r="C21" s="2"/>
      <c r="D21" s="2"/>
      <c r="E21" s="2"/>
      <c r="F21" s="2">
        <f t="shared" si="10"/>
        <v>0</v>
      </c>
      <c r="G21" s="2">
        <f t="shared" si="11"/>
      </c>
      <c r="H21" s="2">
        <f t="shared" si="0"/>
      </c>
      <c r="I21" s="2">
        <f t="shared" si="1"/>
      </c>
      <c r="J21" s="2">
        <f t="shared" si="2"/>
      </c>
      <c r="K21" s="2">
        <f t="shared" si="3"/>
      </c>
      <c r="L21" s="2">
        <f t="shared" si="4"/>
      </c>
      <c r="M21" s="2">
        <f t="shared" si="5"/>
      </c>
      <c r="N21" s="2">
        <f t="shared" si="6"/>
      </c>
      <c r="O21" s="2">
        <f t="shared" si="7"/>
      </c>
      <c r="P21" s="2">
        <f t="shared" si="8"/>
      </c>
      <c r="Q21" s="2">
        <f t="shared" si="9"/>
      </c>
    </row>
    <row r="22" spans="1:17" s="20" customFormat="1" ht="11.25">
      <c r="A22" s="21"/>
      <c r="B22" s="22"/>
      <c r="C22" s="2"/>
      <c r="D22" s="2"/>
      <c r="E22" s="2"/>
      <c r="F22" s="2">
        <f t="shared" si="10"/>
        <v>0</v>
      </c>
      <c r="G22" s="2">
        <f t="shared" si="11"/>
      </c>
      <c r="H22" s="2">
        <f t="shared" si="0"/>
      </c>
      <c r="I22" s="2">
        <f t="shared" si="1"/>
      </c>
      <c r="J22" s="2">
        <f t="shared" si="2"/>
      </c>
      <c r="K22" s="2">
        <f t="shared" si="3"/>
      </c>
      <c r="L22" s="2">
        <f t="shared" si="4"/>
      </c>
      <c r="M22" s="2">
        <f t="shared" si="5"/>
      </c>
      <c r="N22" s="2">
        <f t="shared" si="6"/>
      </c>
      <c r="O22" s="2">
        <f t="shared" si="7"/>
      </c>
      <c r="P22" s="2">
        <f t="shared" si="8"/>
      </c>
      <c r="Q22" s="2">
        <f t="shared" si="9"/>
      </c>
    </row>
    <row r="23" spans="1:17" s="20" customFormat="1" ht="11.25">
      <c r="A23" s="21"/>
      <c r="B23" s="22"/>
      <c r="C23" s="2"/>
      <c r="D23" s="2"/>
      <c r="E23" s="2"/>
      <c r="F23" s="2">
        <f t="shared" si="10"/>
        <v>0</v>
      </c>
      <c r="G23" s="2">
        <f t="shared" si="11"/>
      </c>
      <c r="H23" s="2">
        <f t="shared" si="0"/>
      </c>
      <c r="I23" s="2">
        <f t="shared" si="1"/>
      </c>
      <c r="J23" s="2">
        <f t="shared" si="2"/>
      </c>
      <c r="K23" s="2">
        <f t="shared" si="3"/>
      </c>
      <c r="L23" s="2">
        <f t="shared" si="4"/>
      </c>
      <c r="M23" s="2">
        <f t="shared" si="5"/>
      </c>
      <c r="N23" s="2">
        <f t="shared" si="6"/>
      </c>
      <c r="O23" s="2">
        <f t="shared" si="7"/>
      </c>
      <c r="P23" s="2">
        <f t="shared" si="8"/>
      </c>
      <c r="Q23" s="2">
        <f t="shared" si="9"/>
      </c>
    </row>
    <row r="24" spans="1:17" s="20" customFormat="1" ht="11.25">
      <c r="A24" s="21"/>
      <c r="B24" s="22"/>
      <c r="C24" s="2"/>
      <c r="D24" s="2"/>
      <c r="E24" s="2"/>
      <c r="F24" s="2">
        <f t="shared" si="10"/>
        <v>0</v>
      </c>
      <c r="G24" s="2">
        <f t="shared" si="11"/>
      </c>
      <c r="H24" s="2">
        <f t="shared" si="0"/>
      </c>
      <c r="I24" s="2">
        <f t="shared" si="1"/>
      </c>
      <c r="J24" s="2">
        <f t="shared" si="2"/>
      </c>
      <c r="K24" s="2">
        <f t="shared" si="3"/>
      </c>
      <c r="L24" s="2">
        <f t="shared" si="4"/>
      </c>
      <c r="M24" s="2">
        <f t="shared" si="5"/>
      </c>
      <c r="N24" s="2">
        <f t="shared" si="6"/>
      </c>
      <c r="O24" s="2">
        <f t="shared" si="7"/>
      </c>
      <c r="P24" s="2">
        <f t="shared" si="8"/>
      </c>
      <c r="Q24" s="2">
        <f t="shared" si="9"/>
      </c>
    </row>
    <row r="25" spans="1:17" s="20" customFormat="1" ht="11.25">
      <c r="A25" s="21"/>
      <c r="B25" s="22"/>
      <c r="C25" s="2"/>
      <c r="D25" s="2"/>
      <c r="E25" s="2"/>
      <c r="F25" s="2">
        <f t="shared" si="10"/>
        <v>0</v>
      </c>
      <c r="G25" s="2">
        <f t="shared" si="11"/>
      </c>
      <c r="H25" s="2">
        <f t="shared" si="0"/>
      </c>
      <c r="I25" s="2">
        <f t="shared" si="1"/>
      </c>
      <c r="J25" s="2">
        <f t="shared" si="2"/>
      </c>
      <c r="K25" s="2">
        <f t="shared" si="3"/>
      </c>
      <c r="L25" s="2">
        <f t="shared" si="4"/>
      </c>
      <c r="M25" s="2">
        <f t="shared" si="5"/>
      </c>
      <c r="N25" s="2">
        <f t="shared" si="6"/>
      </c>
      <c r="O25" s="2">
        <f t="shared" si="7"/>
      </c>
      <c r="P25" s="2">
        <f t="shared" si="8"/>
      </c>
      <c r="Q25" s="2">
        <f t="shared" si="9"/>
      </c>
    </row>
    <row r="26" spans="1:17" s="20" customFormat="1" ht="11.25">
      <c r="A26" s="21"/>
      <c r="B26" s="22"/>
      <c r="C26" s="2"/>
      <c r="D26" s="2"/>
      <c r="E26" s="2"/>
      <c r="F26" s="2">
        <f t="shared" si="10"/>
        <v>0</v>
      </c>
      <c r="G26" s="2">
        <f t="shared" si="11"/>
      </c>
      <c r="H26" s="2">
        <f t="shared" si="0"/>
      </c>
      <c r="I26" s="2">
        <f t="shared" si="1"/>
      </c>
      <c r="J26" s="2">
        <f t="shared" si="2"/>
      </c>
      <c r="K26" s="2">
        <f t="shared" si="3"/>
      </c>
      <c r="L26" s="2">
        <f t="shared" si="4"/>
      </c>
      <c r="M26" s="2">
        <f t="shared" si="5"/>
      </c>
      <c r="N26" s="2">
        <f t="shared" si="6"/>
      </c>
      <c r="O26" s="2">
        <f t="shared" si="7"/>
      </c>
      <c r="P26" s="2">
        <f t="shared" si="8"/>
      </c>
      <c r="Q26" s="2">
        <f t="shared" si="9"/>
      </c>
    </row>
    <row r="27" spans="1:17" s="20" customFormat="1" ht="11.25">
      <c r="A27" s="21"/>
      <c r="B27" s="22"/>
      <c r="C27" s="2"/>
      <c r="D27" s="2"/>
      <c r="E27" s="2"/>
      <c r="F27" s="2">
        <f t="shared" si="10"/>
        <v>0</v>
      </c>
      <c r="G27" s="2">
        <f t="shared" si="11"/>
      </c>
      <c r="H27" s="2">
        <f t="shared" si="0"/>
      </c>
      <c r="I27" s="2">
        <f t="shared" si="1"/>
      </c>
      <c r="J27" s="2">
        <f t="shared" si="2"/>
      </c>
      <c r="K27" s="2">
        <f t="shared" si="3"/>
      </c>
      <c r="L27" s="2">
        <f t="shared" si="4"/>
      </c>
      <c r="M27" s="2">
        <f t="shared" si="5"/>
      </c>
      <c r="N27" s="2">
        <f t="shared" si="6"/>
      </c>
      <c r="O27" s="2">
        <f t="shared" si="7"/>
      </c>
      <c r="P27" s="2">
        <f t="shared" si="8"/>
      </c>
      <c r="Q27" s="2">
        <f t="shared" si="9"/>
      </c>
    </row>
    <row r="28" spans="1:17" s="20" customFormat="1" ht="11.25">
      <c r="A28" s="21"/>
      <c r="B28" s="22"/>
      <c r="C28" s="2"/>
      <c r="D28" s="2"/>
      <c r="E28" s="2"/>
      <c r="F28" s="2">
        <f t="shared" si="10"/>
        <v>0</v>
      </c>
      <c r="G28" s="2">
        <f t="shared" si="11"/>
      </c>
      <c r="H28" s="2">
        <f t="shared" si="0"/>
      </c>
      <c r="I28" s="2">
        <f t="shared" si="1"/>
      </c>
      <c r="J28" s="2">
        <f t="shared" si="2"/>
      </c>
      <c r="K28" s="2">
        <f t="shared" si="3"/>
      </c>
      <c r="L28" s="2">
        <f t="shared" si="4"/>
      </c>
      <c r="M28" s="2">
        <f t="shared" si="5"/>
      </c>
      <c r="N28" s="2">
        <f t="shared" si="6"/>
      </c>
      <c r="O28" s="2">
        <f t="shared" si="7"/>
      </c>
      <c r="P28" s="2">
        <f t="shared" si="8"/>
      </c>
      <c r="Q28" s="2">
        <f t="shared" si="9"/>
      </c>
    </row>
    <row r="29" spans="1:17" s="20" customFormat="1" ht="11.25">
      <c r="A29" s="21"/>
      <c r="B29" s="22"/>
      <c r="C29" s="2"/>
      <c r="D29" s="2"/>
      <c r="E29" s="2"/>
      <c r="F29" s="2">
        <f t="shared" si="10"/>
        <v>0</v>
      </c>
      <c r="G29" s="2">
        <f t="shared" si="11"/>
      </c>
      <c r="H29" s="2">
        <f t="shared" si="0"/>
      </c>
      <c r="I29" s="2">
        <f t="shared" si="1"/>
      </c>
      <c r="J29" s="2">
        <f t="shared" si="2"/>
      </c>
      <c r="K29" s="2">
        <f t="shared" si="3"/>
      </c>
      <c r="L29" s="2">
        <f t="shared" si="4"/>
      </c>
      <c r="M29" s="2">
        <f t="shared" si="5"/>
      </c>
      <c r="N29" s="2">
        <f t="shared" si="6"/>
      </c>
      <c r="O29" s="2">
        <f t="shared" si="7"/>
      </c>
      <c r="P29" s="2">
        <f t="shared" si="8"/>
      </c>
      <c r="Q29" s="2">
        <f t="shared" si="9"/>
      </c>
    </row>
    <row r="30" spans="1:17" s="20" customFormat="1" ht="11.25">
      <c r="A30" s="21"/>
      <c r="B30" s="22"/>
      <c r="C30" s="2"/>
      <c r="D30" s="2"/>
      <c r="E30" s="2"/>
      <c r="F30" s="2">
        <f t="shared" si="10"/>
        <v>0</v>
      </c>
      <c r="G30" s="2">
        <f t="shared" si="11"/>
      </c>
      <c r="H30" s="2">
        <f t="shared" si="0"/>
      </c>
      <c r="I30" s="2">
        <f t="shared" si="1"/>
      </c>
      <c r="J30" s="2">
        <f t="shared" si="2"/>
      </c>
      <c r="K30" s="2">
        <f t="shared" si="3"/>
      </c>
      <c r="L30" s="2">
        <f t="shared" si="4"/>
      </c>
      <c r="M30" s="2">
        <f t="shared" si="5"/>
      </c>
      <c r="N30" s="2">
        <f t="shared" si="6"/>
      </c>
      <c r="O30" s="2">
        <f t="shared" si="7"/>
      </c>
      <c r="P30" s="2">
        <f t="shared" si="8"/>
      </c>
      <c r="Q30" s="2">
        <f t="shared" si="9"/>
      </c>
    </row>
    <row r="31" spans="1:17" s="20" customFormat="1" ht="11.25">
      <c r="A31" s="21"/>
      <c r="B31" s="22"/>
      <c r="C31" s="2"/>
      <c r="D31" s="2"/>
      <c r="E31" s="2"/>
      <c r="F31" s="2">
        <f t="shared" si="10"/>
        <v>0</v>
      </c>
      <c r="G31" s="2">
        <f t="shared" si="11"/>
      </c>
      <c r="H31" s="2">
        <f t="shared" si="0"/>
      </c>
      <c r="I31" s="2">
        <f t="shared" si="1"/>
      </c>
      <c r="J31" s="2">
        <f t="shared" si="2"/>
      </c>
      <c r="K31" s="2">
        <f t="shared" si="3"/>
      </c>
      <c r="L31" s="2">
        <f t="shared" si="4"/>
      </c>
      <c r="M31" s="2">
        <f t="shared" si="5"/>
      </c>
      <c r="N31" s="2">
        <f t="shared" si="6"/>
      </c>
      <c r="O31" s="2">
        <f t="shared" si="7"/>
      </c>
      <c r="P31" s="2">
        <f t="shared" si="8"/>
      </c>
      <c r="Q31" s="2">
        <f t="shared" si="9"/>
      </c>
    </row>
    <row r="32" spans="1:17" s="20" customFormat="1" ht="11.25">
      <c r="A32" s="21"/>
      <c r="B32" s="22"/>
      <c r="C32" s="2"/>
      <c r="D32" s="2"/>
      <c r="E32" s="2"/>
      <c r="F32" s="2">
        <f t="shared" si="10"/>
        <v>0</v>
      </c>
      <c r="G32" s="2">
        <f t="shared" si="11"/>
      </c>
      <c r="H32" s="2">
        <f t="shared" si="0"/>
      </c>
      <c r="I32" s="2">
        <f t="shared" si="1"/>
      </c>
      <c r="J32" s="2">
        <f t="shared" si="2"/>
      </c>
      <c r="K32" s="2">
        <f t="shared" si="3"/>
      </c>
      <c r="L32" s="2">
        <f t="shared" si="4"/>
      </c>
      <c r="M32" s="2">
        <f t="shared" si="5"/>
      </c>
      <c r="N32" s="2">
        <f t="shared" si="6"/>
      </c>
      <c r="O32" s="2">
        <f t="shared" si="7"/>
      </c>
      <c r="P32" s="2">
        <f t="shared" si="8"/>
      </c>
      <c r="Q32" s="2">
        <f t="shared" si="9"/>
      </c>
    </row>
    <row r="33" spans="1:17" s="20" customFormat="1" ht="11.25">
      <c r="A33" s="21"/>
      <c r="B33" s="22"/>
      <c r="C33" s="2"/>
      <c r="D33" s="2"/>
      <c r="E33" s="2"/>
      <c r="F33" s="2">
        <f t="shared" si="10"/>
        <v>0</v>
      </c>
      <c r="G33" s="2">
        <f t="shared" si="11"/>
      </c>
      <c r="H33" s="2">
        <f t="shared" si="0"/>
      </c>
      <c r="I33" s="2">
        <f t="shared" si="1"/>
      </c>
      <c r="J33" s="2">
        <f t="shared" si="2"/>
      </c>
      <c r="K33" s="2">
        <f t="shared" si="3"/>
      </c>
      <c r="L33" s="2">
        <f t="shared" si="4"/>
      </c>
      <c r="M33" s="2">
        <f t="shared" si="5"/>
      </c>
      <c r="N33" s="2">
        <f t="shared" si="6"/>
      </c>
      <c r="O33" s="2">
        <f t="shared" si="7"/>
      </c>
      <c r="P33" s="2">
        <f t="shared" si="8"/>
      </c>
      <c r="Q33" s="2">
        <f t="shared" si="9"/>
      </c>
    </row>
    <row r="34" spans="1:17" s="20" customFormat="1" ht="11.25">
      <c r="A34" s="21"/>
      <c r="B34" s="22"/>
      <c r="C34" s="2"/>
      <c r="D34" s="2"/>
      <c r="E34" s="2"/>
      <c r="F34" s="2">
        <f t="shared" si="10"/>
        <v>0</v>
      </c>
      <c r="G34" s="2">
        <f t="shared" si="11"/>
      </c>
      <c r="H34" s="2">
        <f t="shared" si="0"/>
      </c>
      <c r="I34" s="2">
        <f t="shared" si="1"/>
      </c>
      <c r="J34" s="2">
        <f t="shared" si="2"/>
      </c>
      <c r="K34" s="2">
        <f t="shared" si="3"/>
      </c>
      <c r="L34" s="2">
        <f t="shared" si="4"/>
      </c>
      <c r="M34" s="2">
        <f t="shared" si="5"/>
      </c>
      <c r="N34" s="2">
        <f t="shared" si="6"/>
      </c>
      <c r="O34" s="2">
        <f t="shared" si="7"/>
      </c>
      <c r="P34" s="2">
        <f t="shared" si="8"/>
      </c>
      <c r="Q34" s="2">
        <f t="shared" si="9"/>
      </c>
    </row>
    <row r="35" spans="1:17" s="20" customFormat="1" ht="11.25">
      <c r="A35" s="21"/>
      <c r="B35" s="22"/>
      <c r="C35" s="2"/>
      <c r="D35" s="2"/>
      <c r="E35" s="2"/>
      <c r="F35" s="2">
        <f t="shared" si="10"/>
        <v>0</v>
      </c>
      <c r="G35" s="2">
        <f t="shared" si="11"/>
      </c>
      <c r="H35" s="2">
        <f t="shared" si="0"/>
      </c>
      <c r="I35" s="2">
        <f t="shared" si="1"/>
      </c>
      <c r="J35" s="2">
        <f t="shared" si="2"/>
      </c>
      <c r="K35" s="2">
        <f t="shared" si="3"/>
      </c>
      <c r="L35" s="2">
        <f t="shared" si="4"/>
      </c>
      <c r="M35" s="2">
        <f t="shared" si="5"/>
      </c>
      <c r="N35" s="2">
        <f t="shared" si="6"/>
      </c>
      <c r="O35" s="2">
        <f t="shared" si="7"/>
      </c>
      <c r="P35" s="2">
        <f t="shared" si="8"/>
      </c>
      <c r="Q35" s="2">
        <f t="shared" si="9"/>
      </c>
    </row>
    <row r="36" spans="1:17" s="20" customFormat="1" ht="11.25">
      <c r="A36" s="21"/>
      <c r="B36" s="22"/>
      <c r="C36" s="2"/>
      <c r="D36" s="2"/>
      <c r="E36" s="2"/>
      <c r="F36" s="2">
        <f t="shared" si="10"/>
        <v>0</v>
      </c>
      <c r="G36" s="2">
        <f t="shared" si="11"/>
      </c>
      <c r="H36" s="2">
        <f t="shared" si="0"/>
      </c>
      <c r="I36" s="2">
        <f t="shared" si="1"/>
      </c>
      <c r="J36" s="2">
        <f t="shared" si="2"/>
      </c>
      <c r="K36" s="2">
        <f t="shared" si="3"/>
      </c>
      <c r="L36" s="2">
        <f t="shared" si="4"/>
      </c>
      <c r="M36" s="2">
        <f t="shared" si="5"/>
      </c>
      <c r="N36" s="2">
        <f t="shared" si="6"/>
      </c>
      <c r="O36" s="2">
        <f t="shared" si="7"/>
      </c>
      <c r="P36" s="2">
        <f t="shared" si="8"/>
      </c>
      <c r="Q36" s="2">
        <f t="shared" si="9"/>
      </c>
    </row>
    <row r="37" spans="1:17" s="20" customFormat="1" ht="11.25">
      <c r="A37" s="21"/>
      <c r="B37" s="22"/>
      <c r="C37" s="2"/>
      <c r="D37" s="2"/>
      <c r="E37" s="2"/>
      <c r="F37" s="2">
        <f t="shared" si="10"/>
        <v>0</v>
      </c>
      <c r="G37" s="2">
        <f t="shared" si="11"/>
      </c>
      <c r="H37" s="2">
        <f t="shared" si="0"/>
      </c>
      <c r="I37" s="2">
        <f t="shared" si="1"/>
      </c>
      <c r="J37" s="2">
        <f t="shared" si="2"/>
      </c>
      <c r="K37" s="2">
        <f t="shared" si="3"/>
      </c>
      <c r="L37" s="2">
        <f t="shared" si="4"/>
      </c>
      <c r="M37" s="2">
        <f t="shared" si="5"/>
      </c>
      <c r="N37" s="2">
        <f t="shared" si="6"/>
      </c>
      <c r="O37" s="2">
        <f t="shared" si="7"/>
      </c>
      <c r="P37" s="2">
        <f t="shared" si="8"/>
      </c>
      <c r="Q37" s="2">
        <f t="shared" si="9"/>
      </c>
    </row>
    <row r="38" spans="1:17" s="20" customFormat="1" ht="11.25">
      <c r="A38" s="21"/>
      <c r="B38" s="22"/>
      <c r="C38" s="2"/>
      <c r="D38" s="2"/>
      <c r="E38" s="2"/>
      <c r="F38" s="2">
        <f t="shared" si="10"/>
        <v>0</v>
      </c>
      <c r="G38" s="2">
        <f t="shared" si="11"/>
      </c>
      <c r="H38" s="2">
        <f t="shared" si="0"/>
      </c>
      <c r="I38" s="2">
        <f t="shared" si="1"/>
      </c>
      <c r="J38" s="2">
        <f t="shared" si="2"/>
      </c>
      <c r="K38" s="2">
        <f t="shared" si="3"/>
      </c>
      <c r="L38" s="2">
        <f t="shared" si="4"/>
      </c>
      <c r="M38" s="2">
        <f t="shared" si="5"/>
      </c>
      <c r="N38" s="2">
        <f t="shared" si="6"/>
      </c>
      <c r="O38" s="2">
        <f t="shared" si="7"/>
      </c>
      <c r="P38" s="2">
        <f t="shared" si="8"/>
      </c>
      <c r="Q38" s="2">
        <f t="shared" si="9"/>
      </c>
    </row>
    <row r="39" spans="1:17" s="20" customFormat="1" ht="11.25">
      <c r="A39" s="21"/>
      <c r="B39" s="22"/>
      <c r="C39" s="2"/>
      <c r="D39" s="2"/>
      <c r="E39" s="2"/>
      <c r="F39" s="2">
        <f t="shared" si="10"/>
        <v>0</v>
      </c>
      <c r="G39" s="2">
        <f t="shared" si="11"/>
      </c>
      <c r="H39" s="2">
        <f t="shared" si="0"/>
      </c>
      <c r="I39" s="2">
        <f t="shared" si="1"/>
      </c>
      <c r="J39" s="2">
        <f t="shared" si="2"/>
      </c>
      <c r="K39" s="2">
        <f t="shared" si="3"/>
      </c>
      <c r="L39" s="2">
        <f t="shared" si="4"/>
      </c>
      <c r="M39" s="2">
        <f t="shared" si="5"/>
      </c>
      <c r="N39" s="2">
        <f t="shared" si="6"/>
      </c>
      <c r="O39" s="2">
        <f t="shared" si="7"/>
      </c>
      <c r="P39" s="2">
        <f t="shared" si="8"/>
      </c>
      <c r="Q39" s="2">
        <f t="shared" si="9"/>
      </c>
    </row>
    <row r="40" spans="1:17" s="20" customFormat="1" ht="12" thickBot="1">
      <c r="A40" s="23"/>
      <c r="B40" s="24"/>
      <c r="C40" s="25"/>
      <c r="D40" s="25"/>
      <c r="E40" s="25"/>
      <c r="F40" s="25"/>
      <c r="G40" s="25" t="s">
        <v>27</v>
      </c>
      <c r="H40" s="25" t="s">
        <v>27</v>
      </c>
      <c r="I40" s="25" t="s">
        <v>27</v>
      </c>
      <c r="J40" s="25" t="s">
        <v>27</v>
      </c>
      <c r="K40" s="25" t="s">
        <v>27</v>
      </c>
      <c r="L40" s="25" t="s">
        <v>27</v>
      </c>
      <c r="M40" s="25" t="s">
        <v>27</v>
      </c>
      <c r="N40" s="25" t="s">
        <v>27</v>
      </c>
      <c r="O40" s="25" t="s">
        <v>27</v>
      </c>
      <c r="P40" s="25" t="s">
        <v>27</v>
      </c>
      <c r="Q40" s="25"/>
    </row>
    <row r="41" spans="1:17" s="20" customFormat="1" ht="21" customHeight="1" thickBot="1">
      <c r="A41" s="26"/>
      <c r="B41" s="27" t="s">
        <v>28</v>
      </c>
      <c r="C41" s="28"/>
      <c r="D41" s="29">
        <f aca="true" t="shared" si="12" ref="D41:Q41">SUM(D12:D39)</f>
        <v>0</v>
      </c>
      <c r="E41" s="29">
        <f t="shared" si="12"/>
        <v>0</v>
      </c>
      <c r="F41" s="29">
        <f t="shared" si="12"/>
        <v>0</v>
      </c>
      <c r="G41" s="29">
        <f t="shared" si="12"/>
        <v>0</v>
      </c>
      <c r="H41" s="29">
        <f t="shared" si="12"/>
        <v>0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  <c r="M41" s="29">
        <f t="shared" si="12"/>
        <v>0</v>
      </c>
      <c r="N41" s="29">
        <f t="shared" si="12"/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</row>
    <row r="42" spans="1:17" s="20" customFormat="1" ht="18.75" customHeight="1" thickBot="1">
      <c r="A42" s="26"/>
      <c r="B42" s="27"/>
      <c r="C42" s="30" t="s">
        <v>29</v>
      </c>
      <c r="D42" s="29">
        <f>SUM(D41:E41)</f>
        <v>0</v>
      </c>
      <c r="E42" s="19"/>
      <c r="F42" s="29">
        <f>SUM(F41:Q41)</f>
        <v>0</v>
      </c>
      <c r="G42" s="31" t="s">
        <v>30</v>
      </c>
      <c r="H42" s="19"/>
      <c r="I42" s="32"/>
      <c r="J42" s="32"/>
      <c r="K42" s="32"/>
      <c r="L42" s="32"/>
      <c r="M42" s="32"/>
      <c r="N42" s="32"/>
      <c r="O42" s="32"/>
      <c r="P42" s="32"/>
      <c r="Q42" s="32"/>
    </row>
    <row r="43" spans="1:17" s="20" customFormat="1" ht="17.25" customHeight="1">
      <c r="A43" s="32"/>
      <c r="B43" s="33"/>
      <c r="C43" s="34"/>
      <c r="D43" s="35" t="s">
        <v>31</v>
      </c>
      <c r="E43" s="19">
        <f>D42-F42</f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0" customFormat="1" ht="11.25">
      <c r="A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s="20" customFormat="1" ht="11.25">
      <c r="A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s="20" customFormat="1" ht="11.25">
      <c r="A46" s="3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s="20" customFormat="1" ht="11.25">
      <c r="A47" s="3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s="20" customFormat="1" ht="11.25">
      <c r="A48" s="3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s="20" customFormat="1" ht="11.25">
      <c r="A49" s="3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0" customFormat="1" ht="11.25">
      <c r="A50" s="3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</sheetData>
  <sheetProtection/>
  <printOptions/>
  <pageMargins left="0.7874015748031497" right="0" top="0.1968503937007874" bottom="0.1968503937007874" header="0" footer="0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showZeros="0" zoomScale="80" zoomScaleNormal="80" zoomScalePageLayoutView="0" workbookViewId="0" topLeftCell="A1">
      <selection activeCell="B2" sqref="B2"/>
    </sheetView>
  </sheetViews>
  <sheetFormatPr defaultColWidth="11.421875" defaultRowHeight="12.75"/>
  <cols>
    <col min="1" max="1" width="6.7109375" style="37" customWidth="1"/>
    <col min="2" max="2" width="12.8515625" style="37" customWidth="1"/>
    <col min="3" max="3" width="5.140625" style="38" customWidth="1"/>
    <col min="4" max="4" width="9.7109375" style="38" customWidth="1"/>
    <col min="5" max="5" width="11.140625" style="38" customWidth="1"/>
    <col min="6" max="6" width="10.00390625" style="38" customWidth="1"/>
    <col min="7" max="7" width="9.421875" style="38" customWidth="1"/>
    <col min="8" max="8" width="6.140625" style="38" customWidth="1"/>
    <col min="9" max="9" width="7.421875" style="38" customWidth="1"/>
    <col min="10" max="10" width="5.421875" style="38" customWidth="1"/>
    <col min="11" max="11" width="6.28125" style="38" customWidth="1"/>
    <col min="12" max="13" width="7.7109375" style="38" customWidth="1"/>
    <col min="14" max="14" width="6.7109375" style="38" customWidth="1"/>
    <col min="15" max="15" width="6.140625" style="38" customWidth="1"/>
    <col min="16" max="17" width="6.7109375" style="38" customWidth="1"/>
    <col min="18" max="16384" width="11.421875" style="37" customWidth="1"/>
  </cols>
  <sheetData>
    <row r="1" spans="2:17" s="3" customFormat="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s="3" customFormat="1" ht="12.75">
      <c r="B2" s="40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s="3" customFormat="1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3" customFormat="1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s="3" customFormat="1" ht="12.75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3" customFormat="1" ht="12.75">
      <c r="A7" s="7" t="s">
        <v>49</v>
      </c>
      <c r="B7" s="8" t="s">
        <v>92</v>
      </c>
      <c r="C7" s="8" t="s">
        <v>90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3:17" s="3" customFormat="1" ht="13.5" thickBo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s="3" customFormat="1" ht="13.5" thickBot="1">
      <c r="B9" s="9"/>
      <c r="C9" s="5"/>
      <c r="D9" s="10" t="s">
        <v>0</v>
      </c>
      <c r="E9" s="10" t="s">
        <v>0</v>
      </c>
      <c r="F9" s="10" t="s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3:17" s="3" customFormat="1" ht="15" customHeight="1" thickBot="1">
      <c r="C10" s="5"/>
      <c r="D10" s="10" t="s">
        <v>2</v>
      </c>
      <c r="E10" s="10" t="s">
        <v>3</v>
      </c>
      <c r="F10" s="11">
        <v>0.196</v>
      </c>
      <c r="G10" s="12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4" t="s">
        <v>14</v>
      </c>
    </row>
    <row r="11" spans="1:17" s="15" customFormat="1" ht="36.75" customHeight="1" thickBot="1">
      <c r="A11" s="1" t="s">
        <v>15</v>
      </c>
      <c r="B11" s="1" t="s">
        <v>16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17</v>
      </c>
      <c r="H11" s="1" t="s">
        <v>18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24</v>
      </c>
      <c r="O11" s="1" t="s">
        <v>25</v>
      </c>
      <c r="P11" s="1" t="s">
        <v>47</v>
      </c>
      <c r="Q11" s="1" t="s">
        <v>26</v>
      </c>
    </row>
    <row r="12" spans="1:17" s="20" customFormat="1" ht="11.25">
      <c r="A12" s="16"/>
      <c r="B12" s="17"/>
      <c r="C12" s="18"/>
      <c r="D12" s="18"/>
      <c r="E12" s="18"/>
      <c r="F12" s="2">
        <f>SUM(E12-(E12/1.196))</f>
        <v>0</v>
      </c>
      <c r="G12" s="2">
        <f>IF(AND(C12=$G$10),(E12-F12),"")</f>
      </c>
      <c r="H12" s="2">
        <f>IF(AND(C12=$H$10),(E12-F12),"")</f>
      </c>
      <c r="I12" s="2">
        <f>IF(AND(C12=$I$10),(D12),"")</f>
      </c>
      <c r="J12" s="2">
        <f>IF(AND(C12=$J$10),(E12-F12),"")</f>
      </c>
      <c r="K12" s="2">
        <f>IF(AND(C12=$K$10),(D12),"")</f>
      </c>
      <c r="L12" s="2">
        <f>IF(AND(C12=$L$10),(D12),"")</f>
      </c>
      <c r="M12" s="2">
        <f>IF(AND(C12=$M$10),(E12-F12),"")</f>
      </c>
      <c r="N12" s="2">
        <f>IF(AND(C12=$N$10),(E12-F12),"")</f>
      </c>
      <c r="O12" s="2">
        <f>IF(AND(C12=$O$10),(D12),"")</f>
      </c>
      <c r="P12" s="2">
        <f>IF(AND(C12=$P$10),(E12-F12),"")</f>
      </c>
      <c r="Q12" s="18">
        <f>IF(AND(C12=$Q$10),(D12),"")</f>
      </c>
    </row>
    <row r="13" spans="1:17" s="20" customFormat="1" ht="11.25">
      <c r="A13" s="21"/>
      <c r="B13" s="22"/>
      <c r="C13" s="2"/>
      <c r="D13" s="2"/>
      <c r="E13" s="2"/>
      <c r="F13" s="2">
        <f>E13-(E13/1.196)</f>
        <v>0</v>
      </c>
      <c r="G13" s="2">
        <f>IF(AND(C13=$G$10),(E13-F13),"")</f>
      </c>
      <c r="H13" s="2">
        <f aca="true" t="shared" si="0" ref="H13:H39">IF(AND(C13=$H$10),(E13-F13),"")</f>
      </c>
      <c r="I13" s="2">
        <f aca="true" t="shared" si="1" ref="I13:I39">IF(AND(C13=$I$10),(D13),"")</f>
      </c>
      <c r="J13" s="2">
        <f aca="true" t="shared" si="2" ref="J13:J39">IF(AND(C13=$J$10),(E13-F13),"")</f>
      </c>
      <c r="K13" s="2">
        <f aca="true" t="shared" si="3" ref="K13:K39">IF(AND(C13=$K$10),(D13),"")</f>
      </c>
      <c r="L13" s="2">
        <f aca="true" t="shared" si="4" ref="L13:L39">IF(AND(C13=$L$10),(D13),"")</f>
      </c>
      <c r="M13" s="2">
        <f aca="true" t="shared" si="5" ref="M13:M39">IF(AND(C13=$M$10),(E13-F13),"")</f>
      </c>
      <c r="N13" s="2">
        <f aca="true" t="shared" si="6" ref="N13:N39">IF(AND(C13=$N$10),(E13-F13),"")</f>
      </c>
      <c r="O13" s="2">
        <f aca="true" t="shared" si="7" ref="O13:O39">IF(AND(C13=$O$10),(D13),"")</f>
      </c>
      <c r="P13" s="2">
        <f aca="true" t="shared" si="8" ref="P13:P39">IF(AND(C13=$P$10),(E13-F13),"")</f>
      </c>
      <c r="Q13" s="2">
        <f aca="true" t="shared" si="9" ref="Q13:Q39">IF(AND(C13=$Q$10),(D13),"")</f>
      </c>
    </row>
    <row r="14" spans="1:17" s="20" customFormat="1" ht="11.25">
      <c r="A14" s="21"/>
      <c r="B14" s="22"/>
      <c r="C14" s="2"/>
      <c r="D14" s="2"/>
      <c r="E14" s="2"/>
      <c r="F14" s="2">
        <f aca="true" t="shared" si="10" ref="F14:F39">E14-(E14/1.196)</f>
        <v>0</v>
      </c>
      <c r="G14" s="2">
        <f aca="true" t="shared" si="11" ref="G14:G39">IF(AND(C14=$G$10),(E14-F14),"")</f>
      </c>
      <c r="H14" s="2">
        <f t="shared" si="0"/>
      </c>
      <c r="I14" s="2">
        <f t="shared" si="1"/>
      </c>
      <c r="J14" s="2">
        <f t="shared" si="2"/>
      </c>
      <c r="K14" s="2">
        <f t="shared" si="3"/>
      </c>
      <c r="L14" s="2">
        <f t="shared" si="4"/>
      </c>
      <c r="M14" s="2">
        <f t="shared" si="5"/>
      </c>
      <c r="N14" s="2">
        <f t="shared" si="6"/>
      </c>
      <c r="O14" s="2">
        <f t="shared" si="7"/>
      </c>
      <c r="P14" s="2">
        <f t="shared" si="8"/>
      </c>
      <c r="Q14" s="2">
        <f t="shared" si="9"/>
      </c>
    </row>
    <row r="15" spans="1:17" s="20" customFormat="1" ht="11.25">
      <c r="A15" s="21"/>
      <c r="B15" s="22"/>
      <c r="C15" s="2"/>
      <c r="D15" s="2"/>
      <c r="E15" s="2"/>
      <c r="F15" s="2">
        <f t="shared" si="10"/>
        <v>0</v>
      </c>
      <c r="G15" s="2">
        <f t="shared" si="11"/>
      </c>
      <c r="H15" s="2">
        <f t="shared" si="0"/>
      </c>
      <c r="I15" s="2">
        <f t="shared" si="1"/>
      </c>
      <c r="J15" s="2">
        <f t="shared" si="2"/>
      </c>
      <c r="K15" s="2">
        <f t="shared" si="3"/>
      </c>
      <c r="L15" s="2">
        <f t="shared" si="4"/>
      </c>
      <c r="M15" s="2">
        <f t="shared" si="5"/>
      </c>
      <c r="N15" s="2">
        <f t="shared" si="6"/>
      </c>
      <c r="O15" s="2">
        <f t="shared" si="7"/>
      </c>
      <c r="P15" s="2">
        <f t="shared" si="8"/>
      </c>
      <c r="Q15" s="2">
        <f t="shared" si="9"/>
      </c>
    </row>
    <row r="16" spans="1:17" s="20" customFormat="1" ht="11.25">
      <c r="A16" s="21"/>
      <c r="B16" s="22"/>
      <c r="C16" s="2"/>
      <c r="D16" s="2"/>
      <c r="E16" s="2"/>
      <c r="F16" s="2">
        <f t="shared" si="10"/>
        <v>0</v>
      </c>
      <c r="G16" s="2">
        <f t="shared" si="11"/>
      </c>
      <c r="H16" s="2">
        <f t="shared" si="0"/>
      </c>
      <c r="I16" s="2">
        <f t="shared" si="1"/>
      </c>
      <c r="J16" s="2">
        <f t="shared" si="2"/>
      </c>
      <c r="K16" s="2">
        <f t="shared" si="3"/>
      </c>
      <c r="L16" s="2">
        <f t="shared" si="4"/>
      </c>
      <c r="M16" s="2">
        <f t="shared" si="5"/>
      </c>
      <c r="N16" s="2">
        <f t="shared" si="6"/>
      </c>
      <c r="O16" s="2">
        <f t="shared" si="7"/>
      </c>
      <c r="P16" s="2">
        <f t="shared" si="8"/>
      </c>
      <c r="Q16" s="2">
        <f t="shared" si="9"/>
      </c>
    </row>
    <row r="17" spans="1:17" s="20" customFormat="1" ht="11.25">
      <c r="A17" s="21"/>
      <c r="B17" s="22"/>
      <c r="C17" s="2"/>
      <c r="D17" s="2"/>
      <c r="E17" s="2"/>
      <c r="F17" s="2">
        <f t="shared" si="10"/>
        <v>0</v>
      </c>
      <c r="G17" s="2">
        <f t="shared" si="11"/>
      </c>
      <c r="H17" s="2">
        <f t="shared" si="0"/>
      </c>
      <c r="I17" s="2">
        <f t="shared" si="1"/>
      </c>
      <c r="J17" s="2">
        <f t="shared" si="2"/>
      </c>
      <c r="K17" s="2">
        <f t="shared" si="3"/>
      </c>
      <c r="L17" s="2">
        <f t="shared" si="4"/>
      </c>
      <c r="M17" s="2">
        <f t="shared" si="5"/>
      </c>
      <c r="N17" s="2">
        <f t="shared" si="6"/>
      </c>
      <c r="O17" s="2">
        <f t="shared" si="7"/>
      </c>
      <c r="P17" s="2">
        <f t="shared" si="8"/>
      </c>
      <c r="Q17" s="2">
        <f t="shared" si="9"/>
      </c>
    </row>
    <row r="18" spans="1:17" s="20" customFormat="1" ht="11.25">
      <c r="A18" s="21"/>
      <c r="B18" s="22"/>
      <c r="C18" s="2"/>
      <c r="D18" s="2"/>
      <c r="E18" s="2"/>
      <c r="F18" s="2">
        <f t="shared" si="10"/>
        <v>0</v>
      </c>
      <c r="G18" s="2">
        <f t="shared" si="11"/>
      </c>
      <c r="H18" s="2">
        <f t="shared" si="0"/>
      </c>
      <c r="I18" s="2">
        <f t="shared" si="1"/>
      </c>
      <c r="J18" s="2">
        <f t="shared" si="2"/>
      </c>
      <c r="K18" s="2">
        <f t="shared" si="3"/>
      </c>
      <c r="L18" s="2">
        <f t="shared" si="4"/>
      </c>
      <c r="M18" s="2">
        <f t="shared" si="5"/>
      </c>
      <c r="N18" s="2">
        <f t="shared" si="6"/>
      </c>
      <c r="O18" s="2">
        <f t="shared" si="7"/>
      </c>
      <c r="P18" s="2">
        <f t="shared" si="8"/>
      </c>
      <c r="Q18" s="2">
        <f t="shared" si="9"/>
      </c>
    </row>
    <row r="19" spans="1:17" s="20" customFormat="1" ht="11.25">
      <c r="A19" s="21"/>
      <c r="B19" s="22"/>
      <c r="C19" s="2"/>
      <c r="D19" s="2"/>
      <c r="E19" s="2"/>
      <c r="F19" s="2">
        <f t="shared" si="10"/>
        <v>0</v>
      </c>
      <c r="G19" s="2">
        <f t="shared" si="11"/>
      </c>
      <c r="H19" s="2">
        <f t="shared" si="0"/>
      </c>
      <c r="I19" s="2">
        <f t="shared" si="1"/>
      </c>
      <c r="J19" s="2">
        <f t="shared" si="2"/>
      </c>
      <c r="K19" s="2">
        <f t="shared" si="3"/>
      </c>
      <c r="L19" s="2">
        <f t="shared" si="4"/>
      </c>
      <c r="M19" s="2">
        <f t="shared" si="5"/>
      </c>
      <c r="N19" s="2">
        <f t="shared" si="6"/>
      </c>
      <c r="O19" s="2">
        <f t="shared" si="7"/>
      </c>
      <c r="P19" s="2">
        <f t="shared" si="8"/>
      </c>
      <c r="Q19" s="2">
        <f t="shared" si="9"/>
      </c>
    </row>
    <row r="20" spans="1:17" s="20" customFormat="1" ht="11.25">
      <c r="A20" s="21"/>
      <c r="B20" s="22"/>
      <c r="C20" s="2"/>
      <c r="D20" s="2"/>
      <c r="E20" s="2"/>
      <c r="F20" s="2">
        <f t="shared" si="10"/>
        <v>0</v>
      </c>
      <c r="G20" s="2">
        <f t="shared" si="11"/>
      </c>
      <c r="H20" s="2">
        <f t="shared" si="0"/>
      </c>
      <c r="I20" s="2">
        <f t="shared" si="1"/>
      </c>
      <c r="J20" s="2">
        <f t="shared" si="2"/>
      </c>
      <c r="K20" s="2">
        <f t="shared" si="3"/>
      </c>
      <c r="L20" s="2">
        <f t="shared" si="4"/>
      </c>
      <c r="M20" s="2">
        <f t="shared" si="5"/>
      </c>
      <c r="N20" s="2">
        <f t="shared" si="6"/>
      </c>
      <c r="O20" s="2">
        <f t="shared" si="7"/>
      </c>
      <c r="P20" s="2">
        <f t="shared" si="8"/>
      </c>
      <c r="Q20" s="2">
        <f t="shared" si="9"/>
      </c>
    </row>
    <row r="21" spans="1:17" s="20" customFormat="1" ht="11.25">
      <c r="A21" s="21"/>
      <c r="B21" s="22"/>
      <c r="C21" s="2"/>
      <c r="D21" s="2"/>
      <c r="E21" s="2"/>
      <c r="F21" s="2">
        <f t="shared" si="10"/>
        <v>0</v>
      </c>
      <c r="G21" s="2">
        <f t="shared" si="11"/>
      </c>
      <c r="H21" s="2">
        <f t="shared" si="0"/>
      </c>
      <c r="I21" s="2">
        <f t="shared" si="1"/>
      </c>
      <c r="J21" s="2">
        <f t="shared" si="2"/>
      </c>
      <c r="K21" s="2">
        <f t="shared" si="3"/>
      </c>
      <c r="L21" s="2">
        <f t="shared" si="4"/>
      </c>
      <c r="M21" s="2">
        <f t="shared" si="5"/>
      </c>
      <c r="N21" s="2">
        <f t="shared" si="6"/>
      </c>
      <c r="O21" s="2">
        <f t="shared" si="7"/>
      </c>
      <c r="P21" s="2">
        <f t="shared" si="8"/>
      </c>
      <c r="Q21" s="2">
        <f t="shared" si="9"/>
      </c>
    </row>
    <row r="22" spans="1:17" s="20" customFormat="1" ht="11.25">
      <c r="A22" s="21"/>
      <c r="B22" s="22"/>
      <c r="C22" s="2"/>
      <c r="D22" s="2"/>
      <c r="E22" s="2"/>
      <c r="F22" s="2">
        <f t="shared" si="10"/>
        <v>0</v>
      </c>
      <c r="G22" s="2">
        <f t="shared" si="11"/>
      </c>
      <c r="H22" s="2">
        <f t="shared" si="0"/>
      </c>
      <c r="I22" s="2">
        <f t="shared" si="1"/>
      </c>
      <c r="J22" s="2">
        <f t="shared" si="2"/>
      </c>
      <c r="K22" s="2">
        <f t="shared" si="3"/>
      </c>
      <c r="L22" s="2">
        <f t="shared" si="4"/>
      </c>
      <c r="M22" s="2">
        <f t="shared" si="5"/>
      </c>
      <c r="N22" s="2">
        <f t="shared" si="6"/>
      </c>
      <c r="O22" s="2">
        <f t="shared" si="7"/>
      </c>
      <c r="P22" s="2">
        <f t="shared" si="8"/>
      </c>
      <c r="Q22" s="2">
        <f t="shared" si="9"/>
      </c>
    </row>
    <row r="23" spans="1:17" s="20" customFormat="1" ht="11.25">
      <c r="A23" s="21"/>
      <c r="B23" s="22"/>
      <c r="C23" s="2"/>
      <c r="D23" s="2"/>
      <c r="E23" s="2"/>
      <c r="F23" s="2">
        <f t="shared" si="10"/>
        <v>0</v>
      </c>
      <c r="G23" s="2">
        <f t="shared" si="11"/>
      </c>
      <c r="H23" s="2">
        <f t="shared" si="0"/>
      </c>
      <c r="I23" s="2">
        <f t="shared" si="1"/>
      </c>
      <c r="J23" s="2">
        <f t="shared" si="2"/>
      </c>
      <c r="K23" s="2">
        <f t="shared" si="3"/>
      </c>
      <c r="L23" s="2">
        <f t="shared" si="4"/>
      </c>
      <c r="M23" s="2">
        <f t="shared" si="5"/>
      </c>
      <c r="N23" s="2">
        <f t="shared" si="6"/>
      </c>
      <c r="O23" s="2">
        <f t="shared" si="7"/>
      </c>
      <c r="P23" s="2">
        <f t="shared" si="8"/>
      </c>
      <c r="Q23" s="2">
        <f t="shared" si="9"/>
      </c>
    </row>
    <row r="24" spans="1:17" s="20" customFormat="1" ht="11.25">
      <c r="A24" s="21"/>
      <c r="B24" s="22"/>
      <c r="C24" s="2"/>
      <c r="D24" s="2"/>
      <c r="E24" s="2"/>
      <c r="F24" s="2">
        <f t="shared" si="10"/>
        <v>0</v>
      </c>
      <c r="G24" s="2">
        <f t="shared" si="11"/>
      </c>
      <c r="H24" s="2">
        <f t="shared" si="0"/>
      </c>
      <c r="I24" s="2">
        <f t="shared" si="1"/>
      </c>
      <c r="J24" s="2">
        <f t="shared" si="2"/>
      </c>
      <c r="K24" s="2">
        <f t="shared" si="3"/>
      </c>
      <c r="L24" s="2">
        <f t="shared" si="4"/>
      </c>
      <c r="M24" s="2">
        <f t="shared" si="5"/>
      </c>
      <c r="N24" s="2">
        <f t="shared" si="6"/>
      </c>
      <c r="O24" s="2">
        <f t="shared" si="7"/>
      </c>
      <c r="P24" s="2">
        <f t="shared" si="8"/>
      </c>
      <c r="Q24" s="2">
        <f t="shared" si="9"/>
      </c>
    </row>
    <row r="25" spans="1:17" s="20" customFormat="1" ht="11.25">
      <c r="A25" s="21"/>
      <c r="B25" s="22"/>
      <c r="C25" s="2"/>
      <c r="D25" s="2"/>
      <c r="E25" s="2"/>
      <c r="F25" s="2">
        <f t="shared" si="10"/>
        <v>0</v>
      </c>
      <c r="G25" s="2">
        <f t="shared" si="11"/>
      </c>
      <c r="H25" s="2">
        <f t="shared" si="0"/>
      </c>
      <c r="I25" s="2">
        <f t="shared" si="1"/>
      </c>
      <c r="J25" s="2">
        <f t="shared" si="2"/>
      </c>
      <c r="K25" s="2">
        <f t="shared" si="3"/>
      </c>
      <c r="L25" s="2">
        <f t="shared" si="4"/>
      </c>
      <c r="M25" s="2">
        <f t="shared" si="5"/>
      </c>
      <c r="N25" s="2">
        <f t="shared" si="6"/>
      </c>
      <c r="O25" s="2">
        <f t="shared" si="7"/>
      </c>
      <c r="P25" s="2">
        <f t="shared" si="8"/>
      </c>
      <c r="Q25" s="2">
        <f t="shared" si="9"/>
      </c>
    </row>
    <row r="26" spans="1:17" s="20" customFormat="1" ht="11.25">
      <c r="A26" s="21"/>
      <c r="B26" s="22"/>
      <c r="C26" s="2"/>
      <c r="D26" s="2"/>
      <c r="E26" s="2"/>
      <c r="F26" s="2">
        <f t="shared" si="10"/>
        <v>0</v>
      </c>
      <c r="G26" s="2">
        <f t="shared" si="11"/>
      </c>
      <c r="H26" s="2">
        <f t="shared" si="0"/>
      </c>
      <c r="I26" s="2">
        <f t="shared" si="1"/>
      </c>
      <c r="J26" s="2">
        <f t="shared" si="2"/>
      </c>
      <c r="K26" s="2">
        <f t="shared" si="3"/>
      </c>
      <c r="L26" s="2">
        <f t="shared" si="4"/>
      </c>
      <c r="M26" s="2">
        <f t="shared" si="5"/>
      </c>
      <c r="N26" s="2">
        <f t="shared" si="6"/>
      </c>
      <c r="O26" s="2">
        <f t="shared" si="7"/>
      </c>
      <c r="P26" s="2">
        <f t="shared" si="8"/>
      </c>
      <c r="Q26" s="2">
        <f t="shared" si="9"/>
      </c>
    </row>
    <row r="27" spans="1:17" s="20" customFormat="1" ht="11.25">
      <c r="A27" s="21"/>
      <c r="B27" s="22"/>
      <c r="C27" s="2"/>
      <c r="D27" s="2"/>
      <c r="E27" s="2"/>
      <c r="F27" s="2">
        <f t="shared" si="10"/>
        <v>0</v>
      </c>
      <c r="G27" s="2">
        <f t="shared" si="11"/>
      </c>
      <c r="H27" s="2">
        <f t="shared" si="0"/>
      </c>
      <c r="I27" s="2">
        <f t="shared" si="1"/>
      </c>
      <c r="J27" s="2">
        <f t="shared" si="2"/>
      </c>
      <c r="K27" s="2">
        <f t="shared" si="3"/>
      </c>
      <c r="L27" s="2">
        <f t="shared" si="4"/>
      </c>
      <c r="M27" s="2">
        <f t="shared" si="5"/>
      </c>
      <c r="N27" s="2">
        <f t="shared" si="6"/>
      </c>
      <c r="O27" s="2">
        <f t="shared" si="7"/>
      </c>
      <c r="P27" s="2">
        <f t="shared" si="8"/>
      </c>
      <c r="Q27" s="2">
        <f t="shared" si="9"/>
      </c>
    </row>
    <row r="28" spans="1:17" s="20" customFormat="1" ht="11.25">
      <c r="A28" s="21"/>
      <c r="B28" s="22"/>
      <c r="C28" s="2"/>
      <c r="D28" s="2"/>
      <c r="E28" s="2"/>
      <c r="F28" s="2">
        <f t="shared" si="10"/>
        <v>0</v>
      </c>
      <c r="G28" s="2">
        <f t="shared" si="11"/>
      </c>
      <c r="H28" s="2">
        <f t="shared" si="0"/>
      </c>
      <c r="I28" s="2">
        <f t="shared" si="1"/>
      </c>
      <c r="J28" s="2">
        <f t="shared" si="2"/>
      </c>
      <c r="K28" s="2">
        <f t="shared" si="3"/>
      </c>
      <c r="L28" s="2">
        <f t="shared" si="4"/>
      </c>
      <c r="M28" s="2">
        <f t="shared" si="5"/>
      </c>
      <c r="N28" s="2">
        <f t="shared" si="6"/>
      </c>
      <c r="O28" s="2">
        <f t="shared" si="7"/>
      </c>
      <c r="P28" s="2">
        <f t="shared" si="8"/>
      </c>
      <c r="Q28" s="2">
        <f t="shared" si="9"/>
      </c>
    </row>
    <row r="29" spans="1:17" s="20" customFormat="1" ht="11.25">
      <c r="A29" s="21"/>
      <c r="B29" s="22"/>
      <c r="C29" s="2"/>
      <c r="D29" s="2"/>
      <c r="E29" s="2"/>
      <c r="F29" s="2">
        <f t="shared" si="10"/>
        <v>0</v>
      </c>
      <c r="G29" s="2">
        <f t="shared" si="11"/>
      </c>
      <c r="H29" s="2">
        <f t="shared" si="0"/>
      </c>
      <c r="I29" s="2">
        <f t="shared" si="1"/>
      </c>
      <c r="J29" s="2">
        <f t="shared" si="2"/>
      </c>
      <c r="K29" s="2">
        <f t="shared" si="3"/>
      </c>
      <c r="L29" s="2">
        <f t="shared" si="4"/>
      </c>
      <c r="M29" s="2">
        <f t="shared" si="5"/>
      </c>
      <c r="N29" s="2">
        <f t="shared" si="6"/>
      </c>
      <c r="O29" s="2">
        <f t="shared" si="7"/>
      </c>
      <c r="P29" s="2">
        <f t="shared" si="8"/>
      </c>
      <c r="Q29" s="2">
        <f t="shared" si="9"/>
      </c>
    </row>
    <row r="30" spans="1:17" s="20" customFormat="1" ht="11.25">
      <c r="A30" s="21"/>
      <c r="B30" s="22"/>
      <c r="C30" s="2"/>
      <c r="D30" s="2"/>
      <c r="E30" s="2"/>
      <c r="F30" s="2">
        <f t="shared" si="10"/>
        <v>0</v>
      </c>
      <c r="G30" s="2">
        <f t="shared" si="11"/>
      </c>
      <c r="H30" s="2">
        <f t="shared" si="0"/>
      </c>
      <c r="I30" s="2">
        <f t="shared" si="1"/>
      </c>
      <c r="J30" s="2">
        <f t="shared" si="2"/>
      </c>
      <c r="K30" s="2">
        <f t="shared" si="3"/>
      </c>
      <c r="L30" s="2">
        <f t="shared" si="4"/>
      </c>
      <c r="M30" s="2">
        <f t="shared" si="5"/>
      </c>
      <c r="N30" s="2">
        <f t="shared" si="6"/>
      </c>
      <c r="O30" s="2">
        <f t="shared" si="7"/>
      </c>
      <c r="P30" s="2">
        <f t="shared" si="8"/>
      </c>
      <c r="Q30" s="2">
        <f t="shared" si="9"/>
      </c>
    </row>
    <row r="31" spans="1:17" s="20" customFormat="1" ht="11.25">
      <c r="A31" s="21"/>
      <c r="B31" s="22"/>
      <c r="C31" s="2"/>
      <c r="D31" s="2"/>
      <c r="E31" s="2"/>
      <c r="F31" s="2">
        <f t="shared" si="10"/>
        <v>0</v>
      </c>
      <c r="G31" s="2">
        <f t="shared" si="11"/>
      </c>
      <c r="H31" s="2">
        <f t="shared" si="0"/>
      </c>
      <c r="I31" s="2">
        <f t="shared" si="1"/>
      </c>
      <c r="J31" s="2">
        <f t="shared" si="2"/>
      </c>
      <c r="K31" s="2">
        <f t="shared" si="3"/>
      </c>
      <c r="L31" s="2">
        <f t="shared" si="4"/>
      </c>
      <c r="M31" s="2">
        <f t="shared" si="5"/>
      </c>
      <c r="N31" s="2">
        <f t="shared" si="6"/>
      </c>
      <c r="O31" s="2">
        <f t="shared" si="7"/>
      </c>
      <c r="P31" s="2">
        <f t="shared" si="8"/>
      </c>
      <c r="Q31" s="2">
        <f t="shared" si="9"/>
      </c>
    </row>
    <row r="32" spans="1:17" s="20" customFormat="1" ht="11.25">
      <c r="A32" s="21"/>
      <c r="B32" s="22"/>
      <c r="C32" s="2"/>
      <c r="D32" s="2"/>
      <c r="E32" s="2"/>
      <c r="F32" s="2">
        <f t="shared" si="10"/>
        <v>0</v>
      </c>
      <c r="G32" s="2">
        <f t="shared" si="11"/>
      </c>
      <c r="H32" s="2">
        <f t="shared" si="0"/>
      </c>
      <c r="I32" s="2">
        <f t="shared" si="1"/>
      </c>
      <c r="J32" s="2">
        <f t="shared" si="2"/>
      </c>
      <c r="K32" s="2">
        <f t="shared" si="3"/>
      </c>
      <c r="L32" s="2">
        <f t="shared" si="4"/>
      </c>
      <c r="M32" s="2">
        <f t="shared" si="5"/>
      </c>
      <c r="N32" s="2">
        <f t="shared" si="6"/>
      </c>
      <c r="O32" s="2">
        <f t="shared" si="7"/>
      </c>
      <c r="P32" s="2">
        <f t="shared" si="8"/>
      </c>
      <c r="Q32" s="2">
        <f t="shared" si="9"/>
      </c>
    </row>
    <row r="33" spans="1:17" s="20" customFormat="1" ht="11.25">
      <c r="A33" s="21"/>
      <c r="B33" s="22"/>
      <c r="C33" s="2"/>
      <c r="D33" s="2"/>
      <c r="E33" s="2"/>
      <c r="F33" s="2">
        <f t="shared" si="10"/>
        <v>0</v>
      </c>
      <c r="G33" s="2">
        <f t="shared" si="11"/>
      </c>
      <c r="H33" s="2">
        <f t="shared" si="0"/>
      </c>
      <c r="I33" s="2">
        <f t="shared" si="1"/>
      </c>
      <c r="J33" s="2">
        <f t="shared" si="2"/>
      </c>
      <c r="K33" s="2">
        <f t="shared" si="3"/>
      </c>
      <c r="L33" s="2">
        <f t="shared" si="4"/>
      </c>
      <c r="M33" s="2">
        <f t="shared" si="5"/>
      </c>
      <c r="N33" s="2">
        <f t="shared" si="6"/>
      </c>
      <c r="O33" s="2">
        <f t="shared" si="7"/>
      </c>
      <c r="P33" s="2">
        <f t="shared" si="8"/>
      </c>
      <c r="Q33" s="2">
        <f t="shared" si="9"/>
      </c>
    </row>
    <row r="34" spans="1:17" s="20" customFormat="1" ht="11.25">
      <c r="A34" s="21"/>
      <c r="B34" s="22"/>
      <c r="C34" s="2"/>
      <c r="D34" s="2"/>
      <c r="E34" s="2"/>
      <c r="F34" s="2">
        <f t="shared" si="10"/>
        <v>0</v>
      </c>
      <c r="G34" s="2">
        <f t="shared" si="11"/>
      </c>
      <c r="H34" s="2">
        <f t="shared" si="0"/>
      </c>
      <c r="I34" s="2">
        <f t="shared" si="1"/>
      </c>
      <c r="J34" s="2">
        <f t="shared" si="2"/>
      </c>
      <c r="K34" s="2">
        <f t="shared" si="3"/>
      </c>
      <c r="L34" s="2">
        <f t="shared" si="4"/>
      </c>
      <c r="M34" s="2">
        <f t="shared" si="5"/>
      </c>
      <c r="N34" s="2">
        <f t="shared" si="6"/>
      </c>
      <c r="O34" s="2">
        <f t="shared" si="7"/>
      </c>
      <c r="P34" s="2">
        <f t="shared" si="8"/>
      </c>
      <c r="Q34" s="2">
        <f t="shared" si="9"/>
      </c>
    </row>
    <row r="35" spans="1:17" s="20" customFormat="1" ht="11.25">
      <c r="A35" s="21"/>
      <c r="B35" s="22"/>
      <c r="C35" s="2"/>
      <c r="D35" s="2"/>
      <c r="E35" s="2"/>
      <c r="F35" s="2">
        <f t="shared" si="10"/>
        <v>0</v>
      </c>
      <c r="G35" s="2">
        <f t="shared" si="11"/>
      </c>
      <c r="H35" s="2">
        <f t="shared" si="0"/>
      </c>
      <c r="I35" s="2">
        <f t="shared" si="1"/>
      </c>
      <c r="J35" s="2">
        <f t="shared" si="2"/>
      </c>
      <c r="K35" s="2">
        <f t="shared" si="3"/>
      </c>
      <c r="L35" s="2">
        <f t="shared" si="4"/>
      </c>
      <c r="M35" s="2">
        <f t="shared" si="5"/>
      </c>
      <c r="N35" s="2">
        <f t="shared" si="6"/>
      </c>
      <c r="O35" s="2">
        <f t="shared" si="7"/>
      </c>
      <c r="P35" s="2">
        <f t="shared" si="8"/>
      </c>
      <c r="Q35" s="2">
        <f t="shared" si="9"/>
      </c>
    </row>
    <row r="36" spans="1:17" s="20" customFormat="1" ht="11.25">
      <c r="A36" s="21"/>
      <c r="B36" s="22"/>
      <c r="C36" s="2"/>
      <c r="D36" s="2"/>
      <c r="E36" s="2"/>
      <c r="F36" s="2">
        <f t="shared" si="10"/>
        <v>0</v>
      </c>
      <c r="G36" s="2">
        <f t="shared" si="11"/>
      </c>
      <c r="H36" s="2">
        <f t="shared" si="0"/>
      </c>
      <c r="I36" s="2">
        <f t="shared" si="1"/>
      </c>
      <c r="J36" s="2">
        <f t="shared" si="2"/>
      </c>
      <c r="K36" s="2">
        <f t="shared" si="3"/>
      </c>
      <c r="L36" s="2">
        <f t="shared" si="4"/>
      </c>
      <c r="M36" s="2">
        <f t="shared" si="5"/>
      </c>
      <c r="N36" s="2">
        <f t="shared" si="6"/>
      </c>
      <c r="O36" s="2">
        <f t="shared" si="7"/>
      </c>
      <c r="P36" s="2">
        <f t="shared" si="8"/>
      </c>
      <c r="Q36" s="2">
        <f t="shared" si="9"/>
      </c>
    </row>
    <row r="37" spans="1:17" s="20" customFormat="1" ht="11.25">
      <c r="A37" s="21"/>
      <c r="B37" s="22"/>
      <c r="C37" s="2"/>
      <c r="D37" s="2"/>
      <c r="E37" s="2"/>
      <c r="F37" s="2">
        <f t="shared" si="10"/>
        <v>0</v>
      </c>
      <c r="G37" s="2">
        <f t="shared" si="11"/>
      </c>
      <c r="H37" s="2">
        <f t="shared" si="0"/>
      </c>
      <c r="I37" s="2">
        <f t="shared" si="1"/>
      </c>
      <c r="J37" s="2">
        <f t="shared" si="2"/>
      </c>
      <c r="K37" s="2">
        <f t="shared" si="3"/>
      </c>
      <c r="L37" s="2">
        <f t="shared" si="4"/>
      </c>
      <c r="M37" s="2">
        <f t="shared" si="5"/>
      </c>
      <c r="N37" s="2">
        <f t="shared" si="6"/>
      </c>
      <c r="O37" s="2">
        <f t="shared" si="7"/>
      </c>
      <c r="P37" s="2">
        <f t="shared" si="8"/>
      </c>
      <c r="Q37" s="2">
        <f t="shared" si="9"/>
      </c>
    </row>
    <row r="38" spans="1:17" s="20" customFormat="1" ht="11.25">
      <c r="A38" s="21"/>
      <c r="B38" s="22"/>
      <c r="C38" s="2"/>
      <c r="D38" s="2"/>
      <c r="E38" s="2"/>
      <c r="F38" s="2">
        <f t="shared" si="10"/>
        <v>0</v>
      </c>
      <c r="G38" s="2">
        <f t="shared" si="11"/>
      </c>
      <c r="H38" s="2">
        <f t="shared" si="0"/>
      </c>
      <c r="I38" s="2">
        <f t="shared" si="1"/>
      </c>
      <c r="J38" s="2">
        <f t="shared" si="2"/>
      </c>
      <c r="K38" s="2">
        <f t="shared" si="3"/>
      </c>
      <c r="L38" s="2">
        <f t="shared" si="4"/>
      </c>
      <c r="M38" s="2">
        <f t="shared" si="5"/>
      </c>
      <c r="N38" s="2">
        <f t="shared" si="6"/>
      </c>
      <c r="O38" s="2">
        <f t="shared" si="7"/>
      </c>
      <c r="P38" s="2">
        <f t="shared" si="8"/>
      </c>
      <c r="Q38" s="2">
        <f t="shared" si="9"/>
      </c>
    </row>
    <row r="39" spans="1:17" s="20" customFormat="1" ht="11.25">
      <c r="A39" s="21"/>
      <c r="B39" s="22"/>
      <c r="C39" s="2"/>
      <c r="D39" s="2"/>
      <c r="E39" s="2"/>
      <c r="F39" s="2">
        <f t="shared" si="10"/>
        <v>0</v>
      </c>
      <c r="G39" s="2">
        <f t="shared" si="11"/>
      </c>
      <c r="H39" s="2">
        <f t="shared" si="0"/>
      </c>
      <c r="I39" s="2">
        <f t="shared" si="1"/>
      </c>
      <c r="J39" s="2">
        <f t="shared" si="2"/>
      </c>
      <c r="K39" s="2">
        <f t="shared" si="3"/>
      </c>
      <c r="L39" s="2">
        <f t="shared" si="4"/>
      </c>
      <c r="M39" s="2">
        <f t="shared" si="5"/>
      </c>
      <c r="N39" s="2">
        <f t="shared" si="6"/>
      </c>
      <c r="O39" s="2">
        <f t="shared" si="7"/>
      </c>
      <c r="P39" s="2">
        <f t="shared" si="8"/>
      </c>
      <c r="Q39" s="2">
        <f t="shared" si="9"/>
      </c>
    </row>
    <row r="40" spans="1:17" s="20" customFormat="1" ht="12" thickBot="1">
      <c r="A40" s="23"/>
      <c r="B40" s="24"/>
      <c r="C40" s="25"/>
      <c r="D40" s="25"/>
      <c r="E40" s="25"/>
      <c r="F40" s="25"/>
      <c r="G40" s="25" t="s">
        <v>27</v>
      </c>
      <c r="H40" s="25" t="s">
        <v>27</v>
      </c>
      <c r="I40" s="25" t="s">
        <v>27</v>
      </c>
      <c r="J40" s="25" t="s">
        <v>27</v>
      </c>
      <c r="K40" s="25" t="s">
        <v>27</v>
      </c>
      <c r="L40" s="25" t="s">
        <v>27</v>
      </c>
      <c r="M40" s="25" t="s">
        <v>27</v>
      </c>
      <c r="N40" s="25" t="s">
        <v>27</v>
      </c>
      <c r="O40" s="25" t="s">
        <v>27</v>
      </c>
      <c r="P40" s="25" t="s">
        <v>27</v>
      </c>
      <c r="Q40" s="25"/>
    </row>
    <row r="41" spans="1:17" s="20" customFormat="1" ht="21" customHeight="1" thickBot="1">
      <c r="A41" s="26"/>
      <c r="B41" s="27" t="s">
        <v>28</v>
      </c>
      <c r="C41" s="28"/>
      <c r="D41" s="29">
        <f aca="true" t="shared" si="12" ref="D41:Q41">SUM(D12:D39)</f>
        <v>0</v>
      </c>
      <c r="E41" s="29">
        <f t="shared" si="12"/>
        <v>0</v>
      </c>
      <c r="F41" s="29">
        <f t="shared" si="12"/>
        <v>0</v>
      </c>
      <c r="G41" s="29">
        <f t="shared" si="12"/>
        <v>0</v>
      </c>
      <c r="H41" s="29">
        <f t="shared" si="12"/>
        <v>0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  <c r="M41" s="29">
        <f t="shared" si="12"/>
        <v>0</v>
      </c>
      <c r="N41" s="29">
        <f t="shared" si="12"/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</row>
    <row r="42" spans="1:17" s="20" customFormat="1" ht="18.75" customHeight="1" thickBot="1">
      <c r="A42" s="26"/>
      <c r="B42" s="27"/>
      <c r="C42" s="30" t="s">
        <v>29</v>
      </c>
      <c r="D42" s="29">
        <f>SUM(D41:E41)</f>
        <v>0</v>
      </c>
      <c r="E42" s="19"/>
      <c r="F42" s="29">
        <f>SUM(F41:Q41)</f>
        <v>0</v>
      </c>
      <c r="G42" s="31" t="s">
        <v>30</v>
      </c>
      <c r="H42" s="19"/>
      <c r="I42" s="32"/>
      <c r="J42" s="32"/>
      <c r="K42" s="32"/>
      <c r="L42" s="32"/>
      <c r="M42" s="32"/>
      <c r="N42" s="32"/>
      <c r="O42" s="32"/>
      <c r="P42" s="32"/>
      <c r="Q42" s="32"/>
    </row>
    <row r="43" spans="1:17" s="20" customFormat="1" ht="17.25" customHeight="1">
      <c r="A43" s="32"/>
      <c r="B43" s="33"/>
      <c r="C43" s="34"/>
      <c r="D43" s="35" t="s">
        <v>31</v>
      </c>
      <c r="E43" s="19">
        <f>D42-F42</f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0" customFormat="1" ht="11.25">
      <c r="A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s="20" customFormat="1" ht="11.25">
      <c r="A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s="20" customFormat="1" ht="11.25">
      <c r="A46" s="3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s="20" customFormat="1" ht="11.25">
      <c r="A47" s="3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s="20" customFormat="1" ht="11.25">
      <c r="A48" s="3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s="20" customFormat="1" ht="11.25">
      <c r="A49" s="3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0" customFormat="1" ht="11.25">
      <c r="A50" s="3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</sheetData>
  <sheetProtection/>
  <printOptions/>
  <pageMargins left="0.7874015748031497" right="0" top="0.1968503937007874" bottom="0.1968503937007874" header="0" footer="0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0"/>
  <sheetViews>
    <sheetView showZeros="0" zoomScale="80" zoomScaleNormal="80" zoomScalePageLayoutView="0" workbookViewId="0" topLeftCell="A1">
      <selection activeCell="B2" sqref="B2"/>
    </sheetView>
  </sheetViews>
  <sheetFormatPr defaultColWidth="11.421875" defaultRowHeight="12.75"/>
  <cols>
    <col min="1" max="1" width="6.8515625" style="37" customWidth="1"/>
    <col min="2" max="2" width="12.8515625" style="37" customWidth="1"/>
    <col min="3" max="3" width="5.00390625" style="38" customWidth="1"/>
    <col min="4" max="4" width="9.7109375" style="38" customWidth="1"/>
    <col min="5" max="5" width="11.140625" style="38" customWidth="1"/>
    <col min="6" max="6" width="10.00390625" style="38" customWidth="1"/>
    <col min="7" max="7" width="9.421875" style="38" customWidth="1"/>
    <col min="8" max="8" width="6.140625" style="38" customWidth="1"/>
    <col min="9" max="9" width="7.421875" style="38" customWidth="1"/>
    <col min="10" max="10" width="5.421875" style="38" customWidth="1"/>
    <col min="11" max="11" width="6.57421875" style="38" customWidth="1"/>
    <col min="12" max="13" width="7.7109375" style="38" customWidth="1"/>
    <col min="14" max="14" width="6.7109375" style="38" customWidth="1"/>
    <col min="15" max="15" width="6.140625" style="38" customWidth="1"/>
    <col min="16" max="17" width="6.7109375" style="38" customWidth="1"/>
    <col min="18" max="16384" width="11.421875" style="37" customWidth="1"/>
  </cols>
  <sheetData>
    <row r="1" spans="2:17" s="3" customFormat="1" ht="12.75"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17" s="3" customFormat="1" ht="12.75">
      <c r="B2" s="40" t="s">
        <v>95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s="3" customFormat="1" ht="12.75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s="3" customFormat="1" ht="12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2:17" s="3" customFormat="1" ht="12.7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s="3" customFormat="1" ht="12.75"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3" customFormat="1" ht="12.75">
      <c r="A7" s="7" t="s">
        <v>49</v>
      </c>
      <c r="B7" s="8" t="s">
        <v>46</v>
      </c>
      <c r="C7" s="8" t="s">
        <v>91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3:17" s="3" customFormat="1" ht="13.5" thickBot="1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2:17" s="3" customFormat="1" ht="13.5" thickBot="1">
      <c r="B9" s="9"/>
      <c r="C9" s="5"/>
      <c r="D9" s="10" t="s">
        <v>0</v>
      </c>
      <c r="E9" s="10" t="s">
        <v>0</v>
      </c>
      <c r="F9" s="10" t="s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3:17" s="3" customFormat="1" ht="15" customHeight="1" thickBot="1">
      <c r="C10" s="5"/>
      <c r="D10" s="10" t="s">
        <v>2</v>
      </c>
      <c r="E10" s="10" t="s">
        <v>3</v>
      </c>
      <c r="F10" s="11">
        <v>0.196</v>
      </c>
      <c r="G10" s="12" t="s">
        <v>4</v>
      </c>
      <c r="H10" s="13" t="s">
        <v>5</v>
      </c>
      <c r="I10" s="13" t="s">
        <v>6</v>
      </c>
      <c r="J10" s="13" t="s">
        <v>7</v>
      </c>
      <c r="K10" s="13" t="s">
        <v>8</v>
      </c>
      <c r="L10" s="13" t="s">
        <v>9</v>
      </c>
      <c r="M10" s="13" t="s">
        <v>10</v>
      </c>
      <c r="N10" s="13" t="s">
        <v>11</v>
      </c>
      <c r="O10" s="13" t="s">
        <v>12</v>
      </c>
      <c r="P10" s="13" t="s">
        <v>13</v>
      </c>
      <c r="Q10" s="14" t="s">
        <v>14</v>
      </c>
    </row>
    <row r="11" spans="1:17" s="15" customFormat="1" ht="36.75" customHeight="1" thickBot="1">
      <c r="A11" s="1" t="s">
        <v>15</v>
      </c>
      <c r="B11" s="1" t="s">
        <v>16</v>
      </c>
      <c r="C11" s="1" t="s">
        <v>32</v>
      </c>
      <c r="D11" s="1" t="s">
        <v>33</v>
      </c>
      <c r="E11" s="1" t="s">
        <v>34</v>
      </c>
      <c r="F11" s="1" t="s">
        <v>35</v>
      </c>
      <c r="G11" s="1" t="s">
        <v>17</v>
      </c>
      <c r="H11" s="1" t="s">
        <v>18</v>
      </c>
      <c r="I11" s="1" t="s">
        <v>19</v>
      </c>
      <c r="J11" s="1" t="s">
        <v>20</v>
      </c>
      <c r="K11" s="1" t="s">
        <v>21</v>
      </c>
      <c r="L11" s="1" t="s">
        <v>22</v>
      </c>
      <c r="M11" s="1" t="s">
        <v>23</v>
      </c>
      <c r="N11" s="1" t="s">
        <v>24</v>
      </c>
      <c r="O11" s="1" t="s">
        <v>25</v>
      </c>
      <c r="P11" s="1" t="s">
        <v>47</v>
      </c>
      <c r="Q11" s="1" t="s">
        <v>26</v>
      </c>
    </row>
    <row r="12" spans="1:17" s="20" customFormat="1" ht="11.25">
      <c r="A12" s="16"/>
      <c r="B12" s="17"/>
      <c r="C12" s="18"/>
      <c r="D12" s="18"/>
      <c r="E12" s="18"/>
      <c r="F12" s="2">
        <f>SUM(E12-(E12/1.196))</f>
        <v>0</v>
      </c>
      <c r="G12" s="2">
        <f>IF(AND(C12=$G$10),(E12-F12),"")</f>
      </c>
      <c r="H12" s="2">
        <f>IF(AND(C12=$H$10),(E12-F12),"")</f>
      </c>
      <c r="I12" s="2">
        <f>IF(AND(C12=$I$10),(D12),"")</f>
      </c>
      <c r="J12" s="2">
        <f>IF(AND(C12=$J$10),(E12-F12),"")</f>
      </c>
      <c r="K12" s="2">
        <f>IF(AND(C12=$K$10),(D12),"")</f>
      </c>
      <c r="L12" s="2">
        <f>IF(AND(C12=$L$10),(D12),"")</f>
      </c>
      <c r="M12" s="2">
        <f>IF(AND(C12=$M$10),(E12-F12),"")</f>
      </c>
      <c r="N12" s="2">
        <f>IF(AND(C12=$N$10),(E12-F12),"")</f>
      </c>
      <c r="O12" s="2">
        <f>IF(AND(C12=$O$10),(D12),"")</f>
      </c>
      <c r="P12" s="2">
        <f>IF(AND(C12=$P$10),(E12-F12),"")</f>
      </c>
      <c r="Q12" s="18">
        <f>IF(AND(C12=$Q$10),(D12),"")</f>
      </c>
    </row>
    <row r="13" spans="1:17" s="20" customFormat="1" ht="11.25">
      <c r="A13" s="21"/>
      <c r="B13" s="22"/>
      <c r="C13" s="2"/>
      <c r="D13" s="2"/>
      <c r="E13" s="2"/>
      <c r="F13" s="2">
        <f>E13-(E13/1.196)</f>
        <v>0</v>
      </c>
      <c r="G13" s="2">
        <f>IF(AND(C13=$G$10),(E13-F13),"")</f>
      </c>
      <c r="H13" s="2">
        <f aca="true" t="shared" si="0" ref="H13:H39">IF(AND(C13=$H$10),(E13-F13),"")</f>
      </c>
      <c r="I13" s="2">
        <f aca="true" t="shared" si="1" ref="I13:I39">IF(AND(C13=$I$10),(D13),"")</f>
      </c>
      <c r="J13" s="2">
        <f aca="true" t="shared" si="2" ref="J13:J39">IF(AND(C13=$J$10),(E13-F13),"")</f>
      </c>
      <c r="K13" s="2">
        <f aca="true" t="shared" si="3" ref="K13:K39">IF(AND(C13=$K$10),(D13),"")</f>
      </c>
      <c r="L13" s="2">
        <f aca="true" t="shared" si="4" ref="L13:L39">IF(AND(C13=$L$10),(D13),"")</f>
      </c>
      <c r="M13" s="2">
        <f aca="true" t="shared" si="5" ref="M13:M39">IF(AND(C13=$M$10),(E13-F13),"")</f>
      </c>
      <c r="N13" s="2">
        <f aca="true" t="shared" si="6" ref="N13:N39">IF(AND(C13=$N$10),(E13-F13),"")</f>
      </c>
      <c r="O13" s="2">
        <f aca="true" t="shared" si="7" ref="O13:O39">IF(AND(C13=$O$10),(D13),"")</f>
      </c>
      <c r="P13" s="2">
        <f aca="true" t="shared" si="8" ref="P13:P39">IF(AND(C13=$P$10),(E13-F13),"")</f>
      </c>
      <c r="Q13" s="2">
        <f aca="true" t="shared" si="9" ref="Q13:Q39">IF(AND(C13=$Q$10),(D13),"")</f>
      </c>
    </row>
    <row r="14" spans="1:17" s="20" customFormat="1" ht="11.25">
      <c r="A14" s="21"/>
      <c r="B14" s="22"/>
      <c r="C14" s="2"/>
      <c r="D14" s="2"/>
      <c r="E14" s="2"/>
      <c r="F14" s="2">
        <f aca="true" t="shared" si="10" ref="F14:F39">E14-(E14/1.196)</f>
        <v>0</v>
      </c>
      <c r="G14" s="2">
        <f aca="true" t="shared" si="11" ref="G14:G39">IF(AND(C14=$G$10),(E14-F14),"")</f>
      </c>
      <c r="H14" s="2">
        <f t="shared" si="0"/>
      </c>
      <c r="I14" s="2">
        <f t="shared" si="1"/>
      </c>
      <c r="J14" s="2">
        <f t="shared" si="2"/>
      </c>
      <c r="K14" s="2">
        <f t="shared" si="3"/>
      </c>
      <c r="L14" s="2">
        <f t="shared" si="4"/>
      </c>
      <c r="M14" s="2">
        <f t="shared" si="5"/>
      </c>
      <c r="N14" s="2">
        <f t="shared" si="6"/>
      </c>
      <c r="O14" s="2">
        <f t="shared" si="7"/>
      </c>
      <c r="P14" s="2">
        <f t="shared" si="8"/>
      </c>
      <c r="Q14" s="2">
        <f t="shared" si="9"/>
      </c>
    </row>
    <row r="15" spans="1:17" s="20" customFormat="1" ht="11.25">
      <c r="A15" s="21"/>
      <c r="B15" s="22"/>
      <c r="C15" s="2"/>
      <c r="D15" s="2"/>
      <c r="E15" s="2"/>
      <c r="F15" s="2">
        <f t="shared" si="10"/>
        <v>0</v>
      </c>
      <c r="G15" s="2">
        <f t="shared" si="11"/>
      </c>
      <c r="H15" s="2">
        <f t="shared" si="0"/>
      </c>
      <c r="I15" s="2">
        <f t="shared" si="1"/>
      </c>
      <c r="J15" s="2">
        <f t="shared" si="2"/>
      </c>
      <c r="K15" s="2">
        <f t="shared" si="3"/>
      </c>
      <c r="L15" s="2">
        <f t="shared" si="4"/>
      </c>
      <c r="M15" s="2">
        <f t="shared" si="5"/>
      </c>
      <c r="N15" s="2">
        <f t="shared" si="6"/>
      </c>
      <c r="O15" s="2">
        <f t="shared" si="7"/>
      </c>
      <c r="P15" s="2">
        <f t="shared" si="8"/>
      </c>
      <c r="Q15" s="2">
        <f t="shared" si="9"/>
      </c>
    </row>
    <row r="16" spans="1:17" s="20" customFormat="1" ht="11.25">
      <c r="A16" s="21"/>
      <c r="B16" s="22"/>
      <c r="C16" s="2"/>
      <c r="D16" s="2"/>
      <c r="E16" s="2"/>
      <c r="F16" s="2">
        <f t="shared" si="10"/>
        <v>0</v>
      </c>
      <c r="G16" s="2">
        <f t="shared" si="11"/>
      </c>
      <c r="H16" s="2">
        <f t="shared" si="0"/>
      </c>
      <c r="I16" s="2">
        <f t="shared" si="1"/>
      </c>
      <c r="J16" s="2">
        <f t="shared" si="2"/>
      </c>
      <c r="K16" s="2">
        <f t="shared" si="3"/>
      </c>
      <c r="L16" s="2">
        <f t="shared" si="4"/>
      </c>
      <c r="M16" s="2">
        <f t="shared" si="5"/>
      </c>
      <c r="N16" s="2">
        <f t="shared" si="6"/>
      </c>
      <c r="O16" s="2">
        <f t="shared" si="7"/>
      </c>
      <c r="P16" s="2">
        <f t="shared" si="8"/>
      </c>
      <c r="Q16" s="2">
        <f t="shared" si="9"/>
      </c>
    </row>
    <row r="17" spans="1:17" s="20" customFormat="1" ht="11.25">
      <c r="A17" s="21"/>
      <c r="B17" s="22"/>
      <c r="C17" s="2"/>
      <c r="D17" s="2"/>
      <c r="E17" s="2"/>
      <c r="F17" s="2">
        <f t="shared" si="10"/>
        <v>0</v>
      </c>
      <c r="G17" s="2">
        <f t="shared" si="11"/>
      </c>
      <c r="H17" s="2">
        <f t="shared" si="0"/>
      </c>
      <c r="I17" s="2">
        <f t="shared" si="1"/>
      </c>
      <c r="J17" s="2">
        <f t="shared" si="2"/>
      </c>
      <c r="K17" s="2">
        <f t="shared" si="3"/>
      </c>
      <c r="L17" s="2">
        <f t="shared" si="4"/>
      </c>
      <c r="M17" s="2">
        <f t="shared" si="5"/>
      </c>
      <c r="N17" s="2">
        <f t="shared" si="6"/>
      </c>
      <c r="O17" s="2">
        <f t="shared" si="7"/>
      </c>
      <c r="P17" s="2">
        <f t="shared" si="8"/>
      </c>
      <c r="Q17" s="2">
        <f t="shared" si="9"/>
      </c>
    </row>
    <row r="18" spans="1:17" s="20" customFormat="1" ht="11.25">
      <c r="A18" s="21"/>
      <c r="B18" s="22"/>
      <c r="C18" s="2"/>
      <c r="D18" s="2"/>
      <c r="E18" s="2"/>
      <c r="F18" s="2">
        <f t="shared" si="10"/>
        <v>0</v>
      </c>
      <c r="G18" s="2">
        <f t="shared" si="11"/>
      </c>
      <c r="H18" s="2">
        <f t="shared" si="0"/>
      </c>
      <c r="I18" s="2">
        <f t="shared" si="1"/>
      </c>
      <c r="J18" s="2">
        <f t="shared" si="2"/>
      </c>
      <c r="K18" s="2">
        <f t="shared" si="3"/>
      </c>
      <c r="L18" s="2">
        <f t="shared" si="4"/>
      </c>
      <c r="M18" s="2">
        <f t="shared" si="5"/>
      </c>
      <c r="N18" s="2">
        <f t="shared" si="6"/>
      </c>
      <c r="O18" s="2">
        <f t="shared" si="7"/>
      </c>
      <c r="P18" s="2">
        <f t="shared" si="8"/>
      </c>
      <c r="Q18" s="2">
        <f t="shared" si="9"/>
      </c>
    </row>
    <row r="19" spans="1:17" s="20" customFormat="1" ht="11.25">
      <c r="A19" s="21"/>
      <c r="B19" s="22"/>
      <c r="C19" s="2"/>
      <c r="D19" s="2"/>
      <c r="E19" s="2"/>
      <c r="F19" s="2">
        <f t="shared" si="10"/>
        <v>0</v>
      </c>
      <c r="G19" s="2">
        <f t="shared" si="11"/>
      </c>
      <c r="H19" s="2">
        <f t="shared" si="0"/>
      </c>
      <c r="I19" s="2">
        <f t="shared" si="1"/>
      </c>
      <c r="J19" s="2">
        <f t="shared" si="2"/>
      </c>
      <c r="K19" s="2">
        <f t="shared" si="3"/>
      </c>
      <c r="L19" s="2">
        <f t="shared" si="4"/>
      </c>
      <c r="M19" s="2">
        <f t="shared" si="5"/>
      </c>
      <c r="N19" s="2">
        <f t="shared" si="6"/>
      </c>
      <c r="O19" s="2">
        <f t="shared" si="7"/>
      </c>
      <c r="P19" s="2">
        <f t="shared" si="8"/>
      </c>
      <c r="Q19" s="2">
        <f t="shared" si="9"/>
      </c>
    </row>
    <row r="20" spans="1:17" s="20" customFormat="1" ht="11.25">
      <c r="A20" s="21"/>
      <c r="B20" s="22"/>
      <c r="C20" s="2"/>
      <c r="D20" s="2"/>
      <c r="E20" s="2"/>
      <c r="F20" s="2">
        <f t="shared" si="10"/>
        <v>0</v>
      </c>
      <c r="G20" s="2">
        <f t="shared" si="11"/>
      </c>
      <c r="H20" s="2">
        <f t="shared" si="0"/>
      </c>
      <c r="I20" s="2">
        <f t="shared" si="1"/>
      </c>
      <c r="J20" s="2">
        <f t="shared" si="2"/>
      </c>
      <c r="K20" s="2">
        <f t="shared" si="3"/>
      </c>
      <c r="L20" s="2">
        <f t="shared" si="4"/>
      </c>
      <c r="M20" s="2">
        <f t="shared" si="5"/>
      </c>
      <c r="N20" s="2">
        <f t="shared" si="6"/>
      </c>
      <c r="O20" s="2">
        <f t="shared" si="7"/>
      </c>
      <c r="P20" s="2">
        <f t="shared" si="8"/>
      </c>
      <c r="Q20" s="2">
        <f t="shared" si="9"/>
      </c>
    </row>
    <row r="21" spans="1:17" s="20" customFormat="1" ht="11.25">
      <c r="A21" s="21"/>
      <c r="B21" s="22"/>
      <c r="C21" s="2"/>
      <c r="D21" s="2"/>
      <c r="E21" s="2"/>
      <c r="F21" s="2">
        <f t="shared" si="10"/>
        <v>0</v>
      </c>
      <c r="G21" s="2">
        <f t="shared" si="11"/>
      </c>
      <c r="H21" s="2">
        <f t="shared" si="0"/>
      </c>
      <c r="I21" s="2">
        <f t="shared" si="1"/>
      </c>
      <c r="J21" s="2">
        <f t="shared" si="2"/>
      </c>
      <c r="K21" s="2">
        <f t="shared" si="3"/>
      </c>
      <c r="L21" s="2">
        <f t="shared" si="4"/>
      </c>
      <c r="M21" s="2">
        <f t="shared" si="5"/>
      </c>
      <c r="N21" s="2">
        <f t="shared" si="6"/>
      </c>
      <c r="O21" s="2">
        <f t="shared" si="7"/>
      </c>
      <c r="P21" s="2">
        <f t="shared" si="8"/>
      </c>
      <c r="Q21" s="2">
        <f t="shared" si="9"/>
      </c>
    </row>
    <row r="22" spans="1:17" s="20" customFormat="1" ht="11.25">
      <c r="A22" s="21"/>
      <c r="B22" s="22"/>
      <c r="C22" s="2"/>
      <c r="D22" s="2"/>
      <c r="E22" s="2"/>
      <c r="F22" s="2">
        <f t="shared" si="10"/>
        <v>0</v>
      </c>
      <c r="G22" s="2">
        <f t="shared" si="11"/>
      </c>
      <c r="H22" s="2">
        <f t="shared" si="0"/>
      </c>
      <c r="I22" s="2">
        <f t="shared" si="1"/>
      </c>
      <c r="J22" s="2">
        <f t="shared" si="2"/>
      </c>
      <c r="K22" s="2">
        <f t="shared" si="3"/>
      </c>
      <c r="L22" s="2">
        <f t="shared" si="4"/>
      </c>
      <c r="M22" s="2">
        <f t="shared" si="5"/>
      </c>
      <c r="N22" s="2">
        <f t="shared" si="6"/>
      </c>
      <c r="O22" s="2">
        <f t="shared" si="7"/>
      </c>
      <c r="P22" s="2">
        <f t="shared" si="8"/>
      </c>
      <c r="Q22" s="2">
        <f t="shared" si="9"/>
      </c>
    </row>
    <row r="23" spans="1:17" s="20" customFormat="1" ht="11.25">
      <c r="A23" s="21"/>
      <c r="B23" s="22"/>
      <c r="C23" s="2"/>
      <c r="D23" s="2"/>
      <c r="E23" s="2"/>
      <c r="F23" s="2">
        <f t="shared" si="10"/>
        <v>0</v>
      </c>
      <c r="G23" s="2">
        <f t="shared" si="11"/>
      </c>
      <c r="H23" s="2">
        <f t="shared" si="0"/>
      </c>
      <c r="I23" s="2">
        <f t="shared" si="1"/>
      </c>
      <c r="J23" s="2">
        <f t="shared" si="2"/>
      </c>
      <c r="K23" s="2">
        <f t="shared" si="3"/>
      </c>
      <c r="L23" s="2">
        <f t="shared" si="4"/>
      </c>
      <c r="M23" s="2">
        <f t="shared" si="5"/>
      </c>
      <c r="N23" s="2">
        <f t="shared" si="6"/>
      </c>
      <c r="O23" s="2">
        <f t="shared" si="7"/>
      </c>
      <c r="P23" s="2">
        <f t="shared" si="8"/>
      </c>
      <c r="Q23" s="2">
        <f t="shared" si="9"/>
      </c>
    </row>
    <row r="24" spans="1:17" s="20" customFormat="1" ht="11.25">
      <c r="A24" s="21"/>
      <c r="B24" s="22"/>
      <c r="C24" s="2"/>
      <c r="D24" s="2"/>
      <c r="E24" s="2"/>
      <c r="F24" s="2">
        <f t="shared" si="10"/>
        <v>0</v>
      </c>
      <c r="G24" s="2">
        <f t="shared" si="11"/>
      </c>
      <c r="H24" s="2">
        <f t="shared" si="0"/>
      </c>
      <c r="I24" s="2">
        <f t="shared" si="1"/>
      </c>
      <c r="J24" s="2">
        <f t="shared" si="2"/>
      </c>
      <c r="K24" s="2">
        <f t="shared" si="3"/>
      </c>
      <c r="L24" s="2">
        <f t="shared" si="4"/>
      </c>
      <c r="M24" s="2">
        <f t="shared" si="5"/>
      </c>
      <c r="N24" s="2">
        <f t="shared" si="6"/>
      </c>
      <c r="O24" s="2">
        <f t="shared" si="7"/>
      </c>
      <c r="P24" s="2">
        <f t="shared" si="8"/>
      </c>
      <c r="Q24" s="2">
        <f t="shared" si="9"/>
      </c>
    </row>
    <row r="25" spans="1:17" s="20" customFormat="1" ht="11.25">
      <c r="A25" s="21"/>
      <c r="B25" s="22"/>
      <c r="C25" s="2"/>
      <c r="D25" s="2"/>
      <c r="E25" s="2"/>
      <c r="F25" s="2">
        <f t="shared" si="10"/>
        <v>0</v>
      </c>
      <c r="G25" s="2">
        <f t="shared" si="11"/>
      </c>
      <c r="H25" s="2">
        <f t="shared" si="0"/>
      </c>
      <c r="I25" s="2">
        <f t="shared" si="1"/>
      </c>
      <c r="J25" s="2">
        <f t="shared" si="2"/>
      </c>
      <c r="K25" s="2">
        <f t="shared" si="3"/>
      </c>
      <c r="L25" s="2">
        <f t="shared" si="4"/>
      </c>
      <c r="M25" s="2">
        <f t="shared" si="5"/>
      </c>
      <c r="N25" s="2">
        <f t="shared" si="6"/>
      </c>
      <c r="O25" s="2">
        <f t="shared" si="7"/>
      </c>
      <c r="P25" s="2">
        <f t="shared" si="8"/>
      </c>
      <c r="Q25" s="2">
        <f t="shared" si="9"/>
      </c>
    </row>
    <row r="26" spans="1:17" s="20" customFormat="1" ht="11.25">
      <c r="A26" s="21"/>
      <c r="B26" s="22"/>
      <c r="C26" s="2"/>
      <c r="D26" s="2"/>
      <c r="E26" s="2"/>
      <c r="F26" s="2">
        <f t="shared" si="10"/>
        <v>0</v>
      </c>
      <c r="G26" s="2">
        <f t="shared" si="11"/>
      </c>
      <c r="H26" s="2">
        <f t="shared" si="0"/>
      </c>
      <c r="I26" s="2">
        <f t="shared" si="1"/>
      </c>
      <c r="J26" s="2">
        <f t="shared" si="2"/>
      </c>
      <c r="K26" s="2">
        <f t="shared" si="3"/>
      </c>
      <c r="L26" s="2">
        <f t="shared" si="4"/>
      </c>
      <c r="M26" s="2">
        <f t="shared" si="5"/>
      </c>
      <c r="N26" s="2">
        <f t="shared" si="6"/>
      </c>
      <c r="O26" s="2">
        <f t="shared" si="7"/>
      </c>
      <c r="P26" s="2">
        <f t="shared" si="8"/>
      </c>
      <c r="Q26" s="2">
        <f t="shared" si="9"/>
      </c>
    </row>
    <row r="27" spans="1:17" s="20" customFormat="1" ht="11.25">
      <c r="A27" s="21"/>
      <c r="B27" s="22"/>
      <c r="C27" s="2"/>
      <c r="D27" s="2"/>
      <c r="E27" s="2"/>
      <c r="F27" s="2">
        <f t="shared" si="10"/>
        <v>0</v>
      </c>
      <c r="G27" s="2">
        <f t="shared" si="11"/>
      </c>
      <c r="H27" s="2">
        <f t="shared" si="0"/>
      </c>
      <c r="I27" s="2">
        <f t="shared" si="1"/>
      </c>
      <c r="J27" s="2">
        <f t="shared" si="2"/>
      </c>
      <c r="K27" s="2">
        <f t="shared" si="3"/>
      </c>
      <c r="L27" s="2">
        <f t="shared" si="4"/>
      </c>
      <c r="M27" s="2">
        <f t="shared" si="5"/>
      </c>
      <c r="N27" s="2">
        <f t="shared" si="6"/>
      </c>
      <c r="O27" s="2">
        <f t="shared" si="7"/>
      </c>
      <c r="P27" s="2">
        <f t="shared" si="8"/>
      </c>
      <c r="Q27" s="2">
        <f t="shared" si="9"/>
      </c>
    </row>
    <row r="28" spans="1:17" s="20" customFormat="1" ht="11.25">
      <c r="A28" s="21"/>
      <c r="B28" s="22"/>
      <c r="C28" s="2"/>
      <c r="D28" s="2"/>
      <c r="E28" s="2"/>
      <c r="F28" s="2">
        <f t="shared" si="10"/>
        <v>0</v>
      </c>
      <c r="G28" s="2">
        <f t="shared" si="11"/>
      </c>
      <c r="H28" s="2">
        <f t="shared" si="0"/>
      </c>
      <c r="I28" s="2">
        <f t="shared" si="1"/>
      </c>
      <c r="J28" s="2">
        <f t="shared" si="2"/>
      </c>
      <c r="K28" s="2">
        <f t="shared" si="3"/>
      </c>
      <c r="L28" s="2">
        <f t="shared" si="4"/>
      </c>
      <c r="M28" s="2">
        <f t="shared" si="5"/>
      </c>
      <c r="N28" s="2">
        <f t="shared" si="6"/>
      </c>
      <c r="O28" s="2">
        <f t="shared" si="7"/>
      </c>
      <c r="P28" s="2">
        <f t="shared" si="8"/>
      </c>
      <c r="Q28" s="2">
        <f t="shared" si="9"/>
      </c>
    </row>
    <row r="29" spans="1:17" s="20" customFormat="1" ht="11.25">
      <c r="A29" s="21"/>
      <c r="B29" s="22"/>
      <c r="C29" s="2"/>
      <c r="D29" s="2"/>
      <c r="E29" s="2"/>
      <c r="F29" s="2">
        <f t="shared" si="10"/>
        <v>0</v>
      </c>
      <c r="G29" s="2">
        <f t="shared" si="11"/>
      </c>
      <c r="H29" s="2">
        <f t="shared" si="0"/>
      </c>
      <c r="I29" s="2">
        <f t="shared" si="1"/>
      </c>
      <c r="J29" s="2">
        <f t="shared" si="2"/>
      </c>
      <c r="K29" s="2">
        <f t="shared" si="3"/>
      </c>
      <c r="L29" s="2">
        <f t="shared" si="4"/>
      </c>
      <c r="M29" s="2">
        <f t="shared" si="5"/>
      </c>
      <c r="N29" s="2">
        <f t="shared" si="6"/>
      </c>
      <c r="O29" s="2">
        <f t="shared" si="7"/>
      </c>
      <c r="P29" s="2">
        <f t="shared" si="8"/>
      </c>
      <c r="Q29" s="2">
        <f t="shared" si="9"/>
      </c>
    </row>
    <row r="30" spans="1:17" s="20" customFormat="1" ht="11.25">
      <c r="A30" s="21"/>
      <c r="B30" s="22"/>
      <c r="C30" s="2"/>
      <c r="D30" s="2"/>
      <c r="E30" s="2"/>
      <c r="F30" s="2">
        <f t="shared" si="10"/>
        <v>0</v>
      </c>
      <c r="G30" s="2">
        <f t="shared" si="11"/>
      </c>
      <c r="H30" s="2">
        <f t="shared" si="0"/>
      </c>
      <c r="I30" s="2">
        <f t="shared" si="1"/>
      </c>
      <c r="J30" s="2">
        <f t="shared" si="2"/>
      </c>
      <c r="K30" s="2">
        <f t="shared" si="3"/>
      </c>
      <c r="L30" s="2">
        <f t="shared" si="4"/>
      </c>
      <c r="M30" s="2">
        <f t="shared" si="5"/>
      </c>
      <c r="N30" s="2">
        <f t="shared" si="6"/>
      </c>
      <c r="O30" s="2">
        <f t="shared" si="7"/>
      </c>
      <c r="P30" s="2">
        <f t="shared" si="8"/>
      </c>
      <c r="Q30" s="2">
        <f t="shared" si="9"/>
      </c>
    </row>
    <row r="31" spans="1:17" s="20" customFormat="1" ht="11.25">
      <c r="A31" s="21"/>
      <c r="B31" s="22"/>
      <c r="C31" s="2"/>
      <c r="D31" s="2"/>
      <c r="E31" s="2"/>
      <c r="F31" s="2">
        <f t="shared" si="10"/>
        <v>0</v>
      </c>
      <c r="G31" s="2">
        <f t="shared" si="11"/>
      </c>
      <c r="H31" s="2">
        <f t="shared" si="0"/>
      </c>
      <c r="I31" s="2">
        <f t="shared" si="1"/>
      </c>
      <c r="J31" s="2">
        <f t="shared" si="2"/>
      </c>
      <c r="K31" s="2">
        <f t="shared" si="3"/>
      </c>
      <c r="L31" s="2">
        <f t="shared" si="4"/>
      </c>
      <c r="M31" s="2">
        <f t="shared" si="5"/>
      </c>
      <c r="N31" s="2">
        <f t="shared" si="6"/>
      </c>
      <c r="O31" s="2">
        <f t="shared" si="7"/>
      </c>
      <c r="P31" s="2">
        <f t="shared" si="8"/>
      </c>
      <c r="Q31" s="2">
        <f t="shared" si="9"/>
      </c>
    </row>
    <row r="32" spans="1:17" s="20" customFormat="1" ht="11.25">
      <c r="A32" s="21"/>
      <c r="B32" s="22"/>
      <c r="C32" s="2"/>
      <c r="D32" s="2"/>
      <c r="E32" s="2"/>
      <c r="F32" s="2">
        <f t="shared" si="10"/>
        <v>0</v>
      </c>
      <c r="G32" s="2">
        <f t="shared" si="11"/>
      </c>
      <c r="H32" s="2">
        <f t="shared" si="0"/>
      </c>
      <c r="I32" s="2">
        <f t="shared" si="1"/>
      </c>
      <c r="J32" s="2">
        <f t="shared" si="2"/>
      </c>
      <c r="K32" s="2">
        <f t="shared" si="3"/>
      </c>
      <c r="L32" s="2">
        <f t="shared" si="4"/>
      </c>
      <c r="M32" s="2">
        <f t="shared" si="5"/>
      </c>
      <c r="N32" s="2">
        <f t="shared" si="6"/>
      </c>
      <c r="O32" s="2">
        <f t="shared" si="7"/>
      </c>
      <c r="P32" s="2">
        <f t="shared" si="8"/>
      </c>
      <c r="Q32" s="2">
        <f t="shared" si="9"/>
      </c>
    </row>
    <row r="33" spans="1:17" s="20" customFormat="1" ht="11.25">
      <c r="A33" s="21"/>
      <c r="B33" s="22"/>
      <c r="C33" s="2"/>
      <c r="D33" s="2"/>
      <c r="E33" s="2"/>
      <c r="F33" s="2">
        <f t="shared" si="10"/>
        <v>0</v>
      </c>
      <c r="G33" s="2">
        <f t="shared" si="11"/>
      </c>
      <c r="H33" s="2">
        <f t="shared" si="0"/>
      </c>
      <c r="I33" s="2">
        <f t="shared" si="1"/>
      </c>
      <c r="J33" s="2">
        <f t="shared" si="2"/>
      </c>
      <c r="K33" s="2">
        <f t="shared" si="3"/>
      </c>
      <c r="L33" s="2">
        <f t="shared" si="4"/>
      </c>
      <c r="M33" s="2">
        <f t="shared" si="5"/>
      </c>
      <c r="N33" s="2">
        <f t="shared" si="6"/>
      </c>
      <c r="O33" s="2">
        <f t="shared" si="7"/>
      </c>
      <c r="P33" s="2">
        <f t="shared" si="8"/>
      </c>
      <c r="Q33" s="2">
        <f t="shared" si="9"/>
      </c>
    </row>
    <row r="34" spans="1:17" s="20" customFormat="1" ht="11.25">
      <c r="A34" s="21"/>
      <c r="B34" s="22"/>
      <c r="C34" s="2"/>
      <c r="D34" s="2"/>
      <c r="E34" s="2"/>
      <c r="F34" s="2">
        <f t="shared" si="10"/>
        <v>0</v>
      </c>
      <c r="G34" s="2">
        <f t="shared" si="11"/>
      </c>
      <c r="H34" s="2">
        <f t="shared" si="0"/>
      </c>
      <c r="I34" s="2">
        <f t="shared" si="1"/>
      </c>
      <c r="J34" s="2">
        <f t="shared" si="2"/>
      </c>
      <c r="K34" s="2">
        <f t="shared" si="3"/>
      </c>
      <c r="L34" s="2">
        <f t="shared" si="4"/>
      </c>
      <c r="M34" s="2">
        <f t="shared" si="5"/>
      </c>
      <c r="N34" s="2">
        <f t="shared" si="6"/>
      </c>
      <c r="O34" s="2">
        <f t="shared" si="7"/>
      </c>
      <c r="P34" s="2">
        <f t="shared" si="8"/>
      </c>
      <c r="Q34" s="2">
        <f t="shared" si="9"/>
      </c>
    </row>
    <row r="35" spans="1:17" s="20" customFormat="1" ht="11.25">
      <c r="A35" s="21"/>
      <c r="B35" s="22"/>
      <c r="C35" s="2"/>
      <c r="D35" s="2"/>
      <c r="E35" s="2"/>
      <c r="F35" s="2">
        <f t="shared" si="10"/>
        <v>0</v>
      </c>
      <c r="G35" s="2">
        <f t="shared" si="11"/>
      </c>
      <c r="H35" s="2">
        <f t="shared" si="0"/>
      </c>
      <c r="I35" s="2">
        <f t="shared" si="1"/>
      </c>
      <c r="J35" s="2">
        <f t="shared" si="2"/>
      </c>
      <c r="K35" s="2">
        <f t="shared" si="3"/>
      </c>
      <c r="L35" s="2">
        <f t="shared" si="4"/>
      </c>
      <c r="M35" s="2">
        <f t="shared" si="5"/>
      </c>
      <c r="N35" s="2">
        <f t="shared" si="6"/>
      </c>
      <c r="O35" s="2">
        <f t="shared" si="7"/>
      </c>
      <c r="P35" s="2">
        <f t="shared" si="8"/>
      </c>
      <c r="Q35" s="2">
        <f t="shared" si="9"/>
      </c>
    </row>
    <row r="36" spans="1:17" s="20" customFormat="1" ht="11.25">
      <c r="A36" s="21"/>
      <c r="B36" s="22"/>
      <c r="C36" s="2"/>
      <c r="D36" s="2"/>
      <c r="E36" s="2"/>
      <c r="F36" s="2">
        <f t="shared" si="10"/>
        <v>0</v>
      </c>
      <c r="G36" s="2">
        <f t="shared" si="11"/>
      </c>
      <c r="H36" s="2">
        <f t="shared" si="0"/>
      </c>
      <c r="I36" s="2">
        <f t="shared" si="1"/>
      </c>
      <c r="J36" s="2">
        <f t="shared" si="2"/>
      </c>
      <c r="K36" s="2">
        <f t="shared" si="3"/>
      </c>
      <c r="L36" s="2">
        <f t="shared" si="4"/>
      </c>
      <c r="M36" s="2">
        <f t="shared" si="5"/>
      </c>
      <c r="N36" s="2">
        <f t="shared" si="6"/>
      </c>
      <c r="O36" s="2">
        <f t="shared" si="7"/>
      </c>
      <c r="P36" s="2">
        <f t="shared" si="8"/>
      </c>
      <c r="Q36" s="2">
        <f t="shared" si="9"/>
      </c>
    </row>
    <row r="37" spans="1:17" s="20" customFormat="1" ht="11.25">
      <c r="A37" s="21"/>
      <c r="B37" s="22"/>
      <c r="C37" s="2"/>
      <c r="D37" s="2"/>
      <c r="E37" s="2"/>
      <c r="F37" s="2">
        <f t="shared" si="10"/>
        <v>0</v>
      </c>
      <c r="G37" s="2">
        <f t="shared" si="11"/>
      </c>
      <c r="H37" s="2">
        <f t="shared" si="0"/>
      </c>
      <c r="I37" s="2">
        <f t="shared" si="1"/>
      </c>
      <c r="J37" s="2">
        <f t="shared" si="2"/>
      </c>
      <c r="K37" s="2">
        <f t="shared" si="3"/>
      </c>
      <c r="L37" s="2">
        <f t="shared" si="4"/>
      </c>
      <c r="M37" s="2">
        <f t="shared" si="5"/>
      </c>
      <c r="N37" s="2">
        <f t="shared" si="6"/>
      </c>
      <c r="O37" s="2">
        <f t="shared" si="7"/>
      </c>
      <c r="P37" s="2">
        <f t="shared" si="8"/>
      </c>
      <c r="Q37" s="2">
        <f t="shared" si="9"/>
      </c>
    </row>
    <row r="38" spans="1:17" s="20" customFormat="1" ht="11.25">
      <c r="A38" s="21"/>
      <c r="B38" s="22"/>
      <c r="C38" s="2"/>
      <c r="D38" s="2"/>
      <c r="E38" s="2"/>
      <c r="F38" s="2">
        <f t="shared" si="10"/>
        <v>0</v>
      </c>
      <c r="G38" s="2">
        <f t="shared" si="11"/>
      </c>
      <c r="H38" s="2">
        <f t="shared" si="0"/>
      </c>
      <c r="I38" s="2">
        <f t="shared" si="1"/>
      </c>
      <c r="J38" s="2">
        <f t="shared" si="2"/>
      </c>
      <c r="K38" s="2">
        <f t="shared" si="3"/>
      </c>
      <c r="L38" s="2">
        <f t="shared" si="4"/>
      </c>
      <c r="M38" s="2">
        <f t="shared" si="5"/>
      </c>
      <c r="N38" s="2">
        <f t="shared" si="6"/>
      </c>
      <c r="O38" s="2">
        <f t="shared" si="7"/>
      </c>
      <c r="P38" s="2">
        <f t="shared" si="8"/>
      </c>
      <c r="Q38" s="2">
        <f t="shared" si="9"/>
      </c>
    </row>
    <row r="39" spans="1:17" s="20" customFormat="1" ht="11.25">
      <c r="A39" s="21"/>
      <c r="B39" s="22"/>
      <c r="C39" s="2"/>
      <c r="D39" s="2"/>
      <c r="E39" s="2"/>
      <c r="F39" s="2">
        <f t="shared" si="10"/>
        <v>0</v>
      </c>
      <c r="G39" s="2">
        <f t="shared" si="11"/>
      </c>
      <c r="H39" s="2">
        <f t="shared" si="0"/>
      </c>
      <c r="I39" s="2">
        <f t="shared" si="1"/>
      </c>
      <c r="J39" s="2">
        <f t="shared" si="2"/>
      </c>
      <c r="K39" s="2">
        <f t="shared" si="3"/>
      </c>
      <c r="L39" s="2">
        <f t="shared" si="4"/>
      </c>
      <c r="M39" s="2">
        <f t="shared" si="5"/>
      </c>
      <c r="N39" s="2">
        <f t="shared" si="6"/>
      </c>
      <c r="O39" s="2">
        <f t="shared" si="7"/>
      </c>
      <c r="P39" s="2">
        <f t="shared" si="8"/>
      </c>
      <c r="Q39" s="2">
        <f t="shared" si="9"/>
      </c>
    </row>
    <row r="40" spans="1:17" s="20" customFormat="1" ht="12" thickBot="1">
      <c r="A40" s="23"/>
      <c r="B40" s="24"/>
      <c r="C40" s="25"/>
      <c r="D40" s="25"/>
      <c r="E40" s="25"/>
      <c r="F40" s="25"/>
      <c r="G40" s="25" t="s">
        <v>27</v>
      </c>
      <c r="H40" s="25" t="s">
        <v>27</v>
      </c>
      <c r="I40" s="25" t="s">
        <v>27</v>
      </c>
      <c r="J40" s="25" t="s">
        <v>27</v>
      </c>
      <c r="K40" s="25" t="s">
        <v>27</v>
      </c>
      <c r="L40" s="25" t="s">
        <v>27</v>
      </c>
      <c r="M40" s="25" t="s">
        <v>27</v>
      </c>
      <c r="N40" s="25" t="s">
        <v>27</v>
      </c>
      <c r="O40" s="25" t="s">
        <v>27</v>
      </c>
      <c r="P40" s="25" t="s">
        <v>27</v>
      </c>
      <c r="Q40" s="25"/>
    </row>
    <row r="41" spans="1:17" s="20" customFormat="1" ht="21" customHeight="1" thickBot="1">
      <c r="A41" s="26"/>
      <c r="B41" s="27" t="s">
        <v>28</v>
      </c>
      <c r="C41" s="28"/>
      <c r="D41" s="29">
        <f aca="true" t="shared" si="12" ref="D41:Q41">SUM(D12:D39)</f>
        <v>0</v>
      </c>
      <c r="E41" s="29">
        <f t="shared" si="12"/>
        <v>0</v>
      </c>
      <c r="F41" s="29">
        <f t="shared" si="12"/>
        <v>0</v>
      </c>
      <c r="G41" s="29">
        <f t="shared" si="12"/>
        <v>0</v>
      </c>
      <c r="H41" s="29">
        <f t="shared" si="12"/>
        <v>0</v>
      </c>
      <c r="I41" s="29">
        <f t="shared" si="12"/>
        <v>0</v>
      </c>
      <c r="J41" s="29">
        <f t="shared" si="12"/>
        <v>0</v>
      </c>
      <c r="K41" s="29">
        <f t="shared" si="12"/>
        <v>0</v>
      </c>
      <c r="L41" s="29">
        <f t="shared" si="12"/>
        <v>0</v>
      </c>
      <c r="M41" s="29">
        <f t="shared" si="12"/>
        <v>0</v>
      </c>
      <c r="N41" s="29">
        <f t="shared" si="12"/>
        <v>0</v>
      </c>
      <c r="O41" s="29">
        <f t="shared" si="12"/>
        <v>0</v>
      </c>
      <c r="P41" s="29">
        <f t="shared" si="12"/>
        <v>0</v>
      </c>
      <c r="Q41" s="29">
        <f t="shared" si="12"/>
        <v>0</v>
      </c>
    </row>
    <row r="42" spans="1:17" s="20" customFormat="1" ht="18.75" customHeight="1" thickBot="1">
      <c r="A42" s="26"/>
      <c r="B42" s="27"/>
      <c r="C42" s="30" t="s">
        <v>29</v>
      </c>
      <c r="D42" s="29">
        <f>SUM(D41:E41)</f>
        <v>0</v>
      </c>
      <c r="E42" s="19"/>
      <c r="F42" s="29">
        <f>SUM(F41:Q41)</f>
        <v>0</v>
      </c>
      <c r="G42" s="31" t="s">
        <v>30</v>
      </c>
      <c r="H42" s="19"/>
      <c r="I42" s="32"/>
      <c r="J42" s="32"/>
      <c r="K42" s="32"/>
      <c r="L42" s="32"/>
      <c r="M42" s="32"/>
      <c r="N42" s="32"/>
      <c r="O42" s="32"/>
      <c r="P42" s="32"/>
      <c r="Q42" s="32"/>
    </row>
    <row r="43" spans="1:17" s="20" customFormat="1" ht="17.25" customHeight="1">
      <c r="A43" s="32"/>
      <c r="B43" s="33"/>
      <c r="C43" s="34"/>
      <c r="D43" s="35" t="s">
        <v>31</v>
      </c>
      <c r="E43" s="19">
        <f>D42-F42</f>
        <v>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0" customFormat="1" ht="11.25">
      <c r="A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s="20" customFormat="1" ht="11.25">
      <c r="A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s="20" customFormat="1" ht="11.25">
      <c r="A46" s="3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s="20" customFormat="1" ht="11.25">
      <c r="A47" s="36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s="20" customFormat="1" ht="11.25">
      <c r="A48" s="36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s="20" customFormat="1" ht="11.25">
      <c r="A49" s="3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s="20" customFormat="1" ht="11.25">
      <c r="A50" s="3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</sheetData>
  <sheetProtection/>
  <printOptions/>
  <pageMargins left="0.7874015748031497" right="0" top="0.1968503937007874" bottom="0.1968503937007874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DUPONT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DUPONT patrick</dc:creator>
  <cp:keywords/>
  <dc:description/>
  <cp:lastModifiedBy>DUPONT</cp:lastModifiedBy>
  <cp:lastPrinted>2021-10-04T09:32:45Z</cp:lastPrinted>
  <dcterms:created xsi:type="dcterms:W3CDTF">2004-08-08T07:44:01Z</dcterms:created>
  <dcterms:modified xsi:type="dcterms:W3CDTF">2021-10-05T10:40:59Z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